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lance âgée" sheetId="1" r:id="rId1"/>
    <sheet name="Factures" sheetId="2" r:id="rId2"/>
    <sheet name="Mode d'emploi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8">
    <numFmt numFmtId="165" formatCode="dd/mm/yyyy"/>
    <numFmt numFmtId="166" formatCode="#,##0 &quot;€&quot;;-#,##0 &quot;€&quot;;&quot;-&quot;"/>
    <numFmt numFmtId="167" formatCode="#,##0 &quot;€&quot;;-#,##0 &quot;€&quot;;&quot;-&quot;"/>
    <numFmt numFmtId="168" formatCode="#,##0 &quot;€&quot;;-#,##0 &quot;€&quot;;&quot;-&quot;"/>
    <numFmt numFmtId="169" formatCode="#,##0 &quot;€&quot;;-#,##0 &quot;€&quot;;&quot;-&quot;"/>
    <numFmt numFmtId="170" formatCode="#,##0 &quot;€&quot;;-#,##0 &quot;€&quot;;&quot;-&quot;"/>
    <numFmt numFmtId="171" formatCode="dd/mm/yyyy"/>
    <numFmt numFmtId="172" formatCode="#,##0.00 &quot;€&quot;"/>
  </numFmts>
  <fonts count="27" x14ac:knownFonts="1">
    <font>
      <sz val="11"/>
      <name val="Calibri"/>
    </font>
    <font>
      <sz val="11"/>
      <name val="Calibri"/>
    </font>
    <font>
      <sz val="16"/>
      <name val="Arial"/>
      <b/>
      <color rgb="122C43"/>
    </font>
    <font>
      <sz val="11"/>
      <name val="Arial"/>
      <b/>
    </font>
    <font>
      <sz val="11"/>
      <name val="Arial"/>
    </font>
    <font>
      <sz val="9"/>
      <name val="Arial"/>
      <i/>
      <color rgb="666666"/>
    </font>
    <font>
      <sz val="11"/>
      <name val="Arial"/>
      <b/>
      <color rgb="FFFFFF"/>
    </font>
    <font>
      <sz val="11"/>
      <name val="Arial"/>
      <b/>
      <color rgb="FFFFFF"/>
    </font>
    <font>
      <sz val="11"/>
      <name val="Arial"/>
    </font>
    <font>
      <sz val="11"/>
      <name val="Arial"/>
    </font>
    <font>
      <sz val="11"/>
      <name val="Arial"/>
      <b/>
    </font>
    <font>
      <sz val="11"/>
      <name val="Arial"/>
    </font>
    <font>
      <sz val="11"/>
      <name val="Arial"/>
      <b/>
    </font>
    <font>
      <sz val="11"/>
      <name val="Arial"/>
      <b/>
    </font>
    <font>
      <sz val="11"/>
      <name val="Arial"/>
      <b/>
    </font>
    <font>
      <sz val="11"/>
      <name val="Arial"/>
      <i/>
    </font>
    <font>
      <sz val="11"/>
      <name val="Arial"/>
      <i/>
    </font>
    <font>
      <sz val="9"/>
      <name val="Arial"/>
      <color rgb="666666"/>
    </font>
    <font>
      <sz val="9"/>
      <name val="Arial"/>
      <color rgb="666666"/>
    </font>
    <font>
      <sz val="9"/>
      <name val="Arial"/>
      <color rgb="DC3232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0"/>
      <name val="Arial"/>
      <color rgb="333333"/>
    </font>
    <font>
      <sz val="10"/>
      <name val="Arial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FFF4C2"/>
        <bgColor/>
      </patternFill>
    </fill>
    <fill>
      <patternFill patternType="solid">
        <fgColor rgb="FF122C43"/>
        <bgColor/>
      </patternFill>
    </fill>
    <fill>
      <patternFill patternType="solid">
        <fgColor rgb="FF122C43"/>
        <bgColor/>
      </patternFill>
    </fill>
    <fill>
      <patternFill patternType="solid">
        <fgColor rgb="FFFFF4C2"/>
        <bgColor/>
      </patternFill>
    </fill>
    <fill>
      <patternFill patternType="solid">
        <fgColor rgb="FFF0F6FC"/>
        <bgColor/>
      </patternFill>
    </fill>
    <fill>
      <patternFill patternType="solid">
        <fgColor rgb="FFF0F6FC"/>
        <bgColor/>
      </patternFill>
    </fill>
    <fill>
      <patternFill patternType="solid">
        <fgColor rgb="FFF0F6FC"/>
        <bgColor/>
      </patternFill>
    </fill>
    <fill>
      <patternFill patternType="solid">
        <fgColor rgb="FFFFF4C2"/>
        <bgColor/>
      </patternFill>
    </fill>
    <fill>
      <patternFill patternType="solid">
        <fgColor rgb="FFFFF4C2"/>
        <bgColor/>
      </patternFill>
    </fill>
    <fill>
      <patternFill patternType="solid">
        <fgColor rgb="FFFFF4C2"/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DDE3EA"/>
      </bottom>
      <diagonal/>
    </border>
    <border>
      <left/>
      <right/>
      <top/>
      <bottom style="thin">
        <color rgb="DDE3EA"/>
      </bottom>
      <diagonal/>
    </border>
    <border>
      <left/>
      <right/>
      <top/>
      <bottom style="thin">
        <color rgb="DDE3EA"/>
      </bottom>
      <diagonal/>
    </border>
    <border>
      <left/>
      <right/>
      <top/>
      <bottom style="thin">
        <color rgb="DDE3EA"/>
      </bottom>
      <diagonal/>
    </border>
  </borders>
  <cellStyleXfs>
    <xf numFmtId="0" fontId="0" fillId="0" borderId="0"/>
  </cellStyleXfs>
  <cellXfs count="2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/>
    <xf numFmtId="0" fontId="3" fillId="0" borderId="0" xfId="0" applyFont="1"/>
    <xf numFmtId="165" fontId="4" fillId="2" borderId="0" xfId="0" applyFont="1" applyFill="1" applyNumberFormat="1"/>
    <xf numFmtId="0" fontId="5" fillId="0" borderId="0" xfId="0" applyFont="1"/>
    <xf numFmtId="0" fontId="6" fillId="3" borderId="0" xfId="0" applyFont="1" applyFill="1" applyAlignment="1">
      <alignment horizontal="center" vertical="center" wrapText="true"/>
    </xf>
    <xf numFmtId="0" fontId="7" fillId="4" borderId="0" xfId="0" applyFont="1" applyFill="1" applyAlignment="1">
      <alignment horizontal="center" vertical="center" wrapText="true"/>
    </xf>
    <xf numFmtId="0" fontId="8" fillId="5" borderId="2" xfId="0" applyFont="1" applyFill="1" applyBorder="1"/>
    <xf numFmtId="166" fontId="9" fillId="0" borderId="0" xfId="0" applyFont="1" applyNumberFormat="1"/>
    <xf numFmtId="167" fontId="10" fillId="0" borderId="0" xfId="0" applyFont="1" applyNumberFormat="1"/>
    <xf numFmtId="9" fontId="11" fillId="0" borderId="0" xfId="0" applyFont="1" applyNumberFormat="1"/>
    <xf numFmtId="0" fontId="12" fillId="6" borderId="0" xfId="0" applyFont="1" applyFill="1"/>
    <xf numFmtId="168" fontId="13" fillId="7" borderId="0" xfId="0" applyFont="1" applyFill="1" applyNumberFormat="1"/>
    <xf numFmtId="9" fontId="14" fillId="8" borderId="0" xfId="0" applyFont="1" applyFill="1" applyNumberFormat="1"/>
    <xf numFmtId="0" fontId="15" fillId="0" borderId="0" xfId="0" applyFont="1"/>
    <xf numFmtId="9" fontId="16" fillId="0" borderId="0" xfId="0" applyFont="1" applyNumberFormat="1"/>
    <xf numFmtId="0" fontId="17" fillId="0" borderId="0" xfId="0" applyFont="1"/>
    <xf numFmtId="169" fontId="18" fillId="0" borderId="0" xfId="0" applyFont="1" applyNumberFormat="1"/>
    <xf numFmtId="170" fontId="19" fillId="0" borderId="0" xfId="0" applyFont="1" applyNumberFormat="1"/>
    <xf numFmtId="0" fontId="20" fillId="9" borderId="3" xfId="0" applyFont="1" applyFill="1" applyBorder="1"/>
    <xf numFmtId="171" fontId="21" fillId="10" borderId="4" xfId="0" applyFont="1" applyFill="1" applyBorder="1" applyNumberFormat="1"/>
    <xf numFmtId="172" fontId="22" fillId="11" borderId="5" xfId="0" applyFont="1" applyFill="1" applyBorder="1" applyNumberFormat="1"/>
    <xf numFmtId="1" fontId="23" fillId="0" borderId="0" xfId="0" applyFont="1" applyNumberFormat="1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workbookViewId="0"/>
  </sheetViews>
  <cols>
    <col min="1" max="1" width="3.83203125" customWidth="1"/>
    <col min="2" max="2" width="28.83203125" customWidth="1"/>
    <col min="3" max="3" width="13.83203125" customWidth="1"/>
    <col min="4" max="4" width="13.83203125" customWidth="1"/>
    <col min="5" max="5" width="13.83203125" customWidth="1"/>
    <col min="6" max="6" width="13.83203125" customWidth="1"/>
    <col min="7" max="7" width="13.83203125" customWidth="1"/>
    <col min="8" max="8" width="15.83203125" customWidth="1"/>
    <col min="9" max="9" width="10.83203125" customWidth="1"/>
  </cols>
  <sheetData>
    <row r="1">
      <c r="B1" s="3" t="str">
        <v>Balance âgée clients</v>
      </c>
    </row>
    <row r="3">
      <c r="B3" s="4" t="str">
        <v>Date d'analyse</v>
      </c>
      <c r="C3" s="5">
        <f>TODAY()</f>
      </c>
      <c r="D3" s="6" t="str">
        <v>Remplacez par une date fixe pour une balance de clôture.</v>
      </c>
    </row>
    <row r="5">
      <c r="B5" s="7" t="str">
        <v>Client</v>
      </c>
      <c r="C5" s="8" t="str">
        <v>Non échu</v>
      </c>
      <c r="D5" s="8" t="str">
        <v>1-30 j</v>
      </c>
      <c r="E5" s="8" t="str">
        <v>31-60 j</v>
      </c>
      <c r="F5" s="8" t="str">
        <v>61-90 j</v>
      </c>
      <c r="G5" s="8" t="str">
        <v>+90 j</v>
      </c>
      <c r="H5" s="8" t="str">
        <v>Total dû</v>
      </c>
      <c r="I5" s="8" t="str">
        <v>% échu</v>
      </c>
    </row>
    <row r="6">
      <c r="B6" s="9" t="str">
        <v>Exemple SARL</v>
      </c>
      <c r="C6" s="10">
        <f>IF($B6="","",SUMIFS(Factures!$E$2:$E$301,Factures!$B$2:$B$301,$B6,Factures!$G$2:$G$301,"Non échu"))</f>
      </c>
      <c r="D6" s="10">
        <f>IF($B6="","",SUMIFS(Factures!$E$2:$E$301,Factures!$B$2:$B$301,$B6,Factures!$G$2:$G$301,"1-30 j"))</f>
      </c>
      <c r="E6" s="10">
        <f>IF($B6="","",SUMIFS(Factures!$E$2:$E$301,Factures!$B$2:$B$301,$B6,Factures!$G$2:$G$301,"31-60 j"))</f>
      </c>
      <c r="F6" s="10">
        <f>IF($B6="","",SUMIFS(Factures!$E$2:$E$301,Factures!$B$2:$B$301,$B6,Factures!$G$2:$G$301,"61-90 j"))</f>
      </c>
      <c r="G6" s="10">
        <f>IF($B6="","",SUMIFS(Factures!$E$2:$E$301,Factures!$B$2:$B$301,$B6,Factures!$G$2:$G$301,"+90 j"))</f>
      </c>
      <c r="H6" s="11">
        <f>IF($B6="","",SUM(C6:G6))</f>
      </c>
      <c r="I6" s="12">
        <f>IF(OR($B6="",N(H6)=0),"",SUM(D6:G6)/H6)</f>
      </c>
    </row>
    <row r="7">
      <c r="C7" s="10">
        <f>IF($B7="","",SUMIFS(Factures!$E$2:$E$301,Factures!$B$2:$B$301,$B7,Factures!$G$2:$G$301,"Non échu"))</f>
      </c>
      <c r="D7" s="10">
        <f>IF($B7="","",SUMIFS(Factures!$E$2:$E$301,Factures!$B$2:$B$301,$B7,Factures!$G$2:$G$301,"1-30 j"))</f>
      </c>
      <c r="E7" s="10">
        <f>IF($B7="","",SUMIFS(Factures!$E$2:$E$301,Factures!$B$2:$B$301,$B7,Factures!$G$2:$G$301,"31-60 j"))</f>
      </c>
      <c r="F7" s="10">
        <f>IF($B7="","",SUMIFS(Factures!$E$2:$E$301,Factures!$B$2:$B$301,$B7,Factures!$G$2:$G$301,"61-90 j"))</f>
      </c>
      <c r="G7" s="10">
        <f>IF($B7="","",SUMIFS(Factures!$E$2:$E$301,Factures!$B$2:$B$301,$B7,Factures!$G$2:$G$301,"+90 j"))</f>
      </c>
      <c r="H7" s="11">
        <f>IF($B7="","",SUM(C7:G7))</f>
      </c>
      <c r="I7" s="12">
        <f>IF(OR($B7="",N(H7)=0),"",SUM(D7:G7)/H7)</f>
      </c>
    </row>
    <row r="8">
      <c r="C8" s="10">
        <f>IF($B8="","",SUMIFS(Factures!$E$2:$E$301,Factures!$B$2:$B$301,$B8,Factures!$G$2:$G$301,"Non échu"))</f>
      </c>
      <c r="D8" s="10">
        <f>IF($B8="","",SUMIFS(Factures!$E$2:$E$301,Factures!$B$2:$B$301,$B8,Factures!$G$2:$G$301,"1-30 j"))</f>
      </c>
      <c r="E8" s="10">
        <f>IF($B8="","",SUMIFS(Factures!$E$2:$E$301,Factures!$B$2:$B$301,$B8,Factures!$G$2:$G$301,"31-60 j"))</f>
      </c>
      <c r="F8" s="10">
        <f>IF($B8="","",SUMIFS(Factures!$E$2:$E$301,Factures!$B$2:$B$301,$B8,Factures!$G$2:$G$301,"61-90 j"))</f>
      </c>
      <c r="G8" s="10">
        <f>IF($B8="","",SUMIFS(Factures!$E$2:$E$301,Factures!$B$2:$B$301,$B8,Factures!$G$2:$G$301,"+90 j"))</f>
      </c>
      <c r="H8" s="11">
        <f>IF($B8="","",SUM(C8:G8))</f>
      </c>
      <c r="I8" s="12">
        <f>IF(OR($B8="",N(H8)=0),"",SUM(D8:G8)/H8)</f>
      </c>
    </row>
    <row r="9">
      <c r="C9" s="10">
        <f>IF($B9="","",SUMIFS(Factures!$E$2:$E$301,Factures!$B$2:$B$301,$B9,Factures!$G$2:$G$301,"Non échu"))</f>
      </c>
      <c r="D9" s="10">
        <f>IF($B9="","",SUMIFS(Factures!$E$2:$E$301,Factures!$B$2:$B$301,$B9,Factures!$G$2:$G$301,"1-30 j"))</f>
      </c>
      <c r="E9" s="10">
        <f>IF($B9="","",SUMIFS(Factures!$E$2:$E$301,Factures!$B$2:$B$301,$B9,Factures!$G$2:$G$301,"31-60 j"))</f>
      </c>
      <c r="F9" s="10">
        <f>IF($B9="","",SUMIFS(Factures!$E$2:$E$301,Factures!$B$2:$B$301,$B9,Factures!$G$2:$G$301,"61-90 j"))</f>
      </c>
      <c r="G9" s="10">
        <f>IF($B9="","",SUMIFS(Factures!$E$2:$E$301,Factures!$B$2:$B$301,$B9,Factures!$G$2:$G$301,"+90 j"))</f>
      </c>
      <c r="H9" s="11">
        <f>IF($B9="","",SUM(C9:G9))</f>
      </c>
      <c r="I9" s="12">
        <f>IF(OR($B9="",N(H9)=0),"",SUM(D9:G9)/H9)</f>
      </c>
    </row>
    <row r="10">
      <c r="C10" s="10">
        <f>IF($B10="","",SUMIFS(Factures!$E$2:$E$301,Factures!$B$2:$B$301,$B10,Factures!$G$2:$G$301,"Non échu"))</f>
      </c>
      <c r="D10" s="10">
        <f>IF($B10="","",SUMIFS(Factures!$E$2:$E$301,Factures!$B$2:$B$301,$B10,Factures!$G$2:$G$301,"1-30 j"))</f>
      </c>
      <c r="E10" s="10">
        <f>IF($B10="","",SUMIFS(Factures!$E$2:$E$301,Factures!$B$2:$B$301,$B10,Factures!$G$2:$G$301,"31-60 j"))</f>
      </c>
      <c r="F10" s="10">
        <f>IF($B10="","",SUMIFS(Factures!$E$2:$E$301,Factures!$B$2:$B$301,$B10,Factures!$G$2:$G$301,"61-90 j"))</f>
      </c>
      <c r="G10" s="10">
        <f>IF($B10="","",SUMIFS(Factures!$E$2:$E$301,Factures!$B$2:$B$301,$B10,Factures!$G$2:$G$301,"+90 j"))</f>
      </c>
      <c r="H10" s="11">
        <f>IF($B10="","",SUM(C10:G10))</f>
      </c>
      <c r="I10" s="12">
        <f>IF(OR($B10="",N(H10)=0),"",SUM(D10:G10)/H10)</f>
      </c>
    </row>
    <row r="11">
      <c r="C11" s="10">
        <f>IF($B11="","",SUMIFS(Factures!$E$2:$E$301,Factures!$B$2:$B$301,$B11,Factures!$G$2:$G$301,"Non échu"))</f>
      </c>
      <c r="D11" s="10">
        <f>IF($B11="","",SUMIFS(Factures!$E$2:$E$301,Factures!$B$2:$B$301,$B11,Factures!$G$2:$G$301,"1-30 j"))</f>
      </c>
      <c r="E11" s="10">
        <f>IF($B11="","",SUMIFS(Factures!$E$2:$E$301,Factures!$B$2:$B$301,$B11,Factures!$G$2:$G$301,"31-60 j"))</f>
      </c>
      <c r="F11" s="10">
        <f>IF($B11="","",SUMIFS(Factures!$E$2:$E$301,Factures!$B$2:$B$301,$B11,Factures!$G$2:$G$301,"61-90 j"))</f>
      </c>
      <c r="G11" s="10">
        <f>IF($B11="","",SUMIFS(Factures!$E$2:$E$301,Factures!$B$2:$B$301,$B11,Factures!$G$2:$G$301,"+90 j"))</f>
      </c>
      <c r="H11" s="11">
        <f>IF($B11="","",SUM(C11:G11))</f>
      </c>
      <c r="I11" s="12">
        <f>IF(OR($B11="",N(H11)=0),"",SUM(D11:G11)/H11)</f>
      </c>
    </row>
    <row r="12">
      <c r="C12" s="10">
        <f>IF($B12="","",SUMIFS(Factures!$E$2:$E$301,Factures!$B$2:$B$301,$B12,Factures!$G$2:$G$301,"Non échu"))</f>
      </c>
      <c r="D12" s="10">
        <f>IF($B12="","",SUMIFS(Factures!$E$2:$E$301,Factures!$B$2:$B$301,$B12,Factures!$G$2:$G$301,"1-30 j"))</f>
      </c>
      <c r="E12" s="10">
        <f>IF($B12="","",SUMIFS(Factures!$E$2:$E$301,Factures!$B$2:$B$301,$B12,Factures!$G$2:$G$301,"31-60 j"))</f>
      </c>
      <c r="F12" s="10">
        <f>IF($B12="","",SUMIFS(Factures!$E$2:$E$301,Factures!$B$2:$B$301,$B12,Factures!$G$2:$G$301,"61-90 j"))</f>
      </c>
      <c r="G12" s="10">
        <f>IF($B12="","",SUMIFS(Factures!$E$2:$E$301,Factures!$B$2:$B$301,$B12,Factures!$G$2:$G$301,"+90 j"))</f>
      </c>
      <c r="H12" s="11">
        <f>IF($B12="","",SUM(C12:G12))</f>
      </c>
      <c r="I12" s="12">
        <f>IF(OR($B12="",N(H12)=0),"",SUM(D12:G12)/H12)</f>
      </c>
    </row>
    <row r="13">
      <c r="C13" s="10">
        <f>IF($B13="","",SUMIFS(Factures!$E$2:$E$301,Factures!$B$2:$B$301,$B13,Factures!$G$2:$G$301,"Non échu"))</f>
      </c>
      <c r="D13" s="10">
        <f>IF($B13="","",SUMIFS(Factures!$E$2:$E$301,Factures!$B$2:$B$301,$B13,Factures!$G$2:$G$301,"1-30 j"))</f>
      </c>
      <c r="E13" s="10">
        <f>IF($B13="","",SUMIFS(Factures!$E$2:$E$301,Factures!$B$2:$B$301,$B13,Factures!$G$2:$G$301,"31-60 j"))</f>
      </c>
      <c r="F13" s="10">
        <f>IF($B13="","",SUMIFS(Factures!$E$2:$E$301,Factures!$B$2:$B$301,$B13,Factures!$G$2:$G$301,"61-90 j"))</f>
      </c>
      <c r="G13" s="10">
        <f>IF($B13="","",SUMIFS(Factures!$E$2:$E$301,Factures!$B$2:$B$301,$B13,Factures!$G$2:$G$301,"+90 j"))</f>
      </c>
      <c r="H13" s="11">
        <f>IF($B13="","",SUM(C13:G13))</f>
      </c>
      <c r="I13" s="12">
        <f>IF(OR($B13="",N(H13)=0),"",SUM(D13:G13)/H13)</f>
      </c>
    </row>
    <row r="14">
      <c r="C14" s="10">
        <f>IF($B14="","",SUMIFS(Factures!$E$2:$E$301,Factures!$B$2:$B$301,$B14,Factures!$G$2:$G$301,"Non échu"))</f>
      </c>
      <c r="D14" s="10">
        <f>IF($B14="","",SUMIFS(Factures!$E$2:$E$301,Factures!$B$2:$B$301,$B14,Factures!$G$2:$G$301,"1-30 j"))</f>
      </c>
      <c r="E14" s="10">
        <f>IF($B14="","",SUMIFS(Factures!$E$2:$E$301,Factures!$B$2:$B$301,$B14,Factures!$G$2:$G$301,"31-60 j"))</f>
      </c>
      <c r="F14" s="10">
        <f>IF($B14="","",SUMIFS(Factures!$E$2:$E$301,Factures!$B$2:$B$301,$B14,Factures!$G$2:$G$301,"61-90 j"))</f>
      </c>
      <c r="G14" s="10">
        <f>IF($B14="","",SUMIFS(Factures!$E$2:$E$301,Factures!$B$2:$B$301,$B14,Factures!$G$2:$G$301,"+90 j"))</f>
      </c>
      <c r="H14" s="11">
        <f>IF($B14="","",SUM(C14:G14))</f>
      </c>
      <c r="I14" s="12">
        <f>IF(OR($B14="",N(H14)=0),"",SUM(D14:G14)/H14)</f>
      </c>
    </row>
    <row r="15">
      <c r="C15" s="10">
        <f>IF($B15="","",SUMIFS(Factures!$E$2:$E$301,Factures!$B$2:$B$301,$B15,Factures!$G$2:$G$301,"Non échu"))</f>
      </c>
      <c r="D15" s="10">
        <f>IF($B15="","",SUMIFS(Factures!$E$2:$E$301,Factures!$B$2:$B$301,$B15,Factures!$G$2:$G$301,"1-30 j"))</f>
      </c>
      <c r="E15" s="10">
        <f>IF($B15="","",SUMIFS(Factures!$E$2:$E$301,Factures!$B$2:$B$301,$B15,Factures!$G$2:$G$301,"31-60 j"))</f>
      </c>
      <c r="F15" s="10">
        <f>IF($B15="","",SUMIFS(Factures!$E$2:$E$301,Factures!$B$2:$B$301,$B15,Factures!$G$2:$G$301,"61-90 j"))</f>
      </c>
      <c r="G15" s="10">
        <f>IF($B15="","",SUMIFS(Factures!$E$2:$E$301,Factures!$B$2:$B$301,$B15,Factures!$G$2:$G$301,"+90 j"))</f>
      </c>
      <c r="H15" s="11">
        <f>IF($B15="","",SUM(C15:G15))</f>
      </c>
      <c r="I15" s="12">
        <f>IF(OR($B15="",N(H15)=0),"",SUM(D15:G15)/H15)</f>
      </c>
    </row>
    <row r="16">
      <c r="C16" s="10">
        <f>IF($B16="","",SUMIFS(Factures!$E$2:$E$301,Factures!$B$2:$B$301,$B16,Factures!$G$2:$G$301,"Non échu"))</f>
      </c>
      <c r="D16" s="10">
        <f>IF($B16="","",SUMIFS(Factures!$E$2:$E$301,Factures!$B$2:$B$301,$B16,Factures!$G$2:$G$301,"1-30 j"))</f>
      </c>
      <c r="E16" s="10">
        <f>IF($B16="","",SUMIFS(Factures!$E$2:$E$301,Factures!$B$2:$B$301,$B16,Factures!$G$2:$G$301,"31-60 j"))</f>
      </c>
      <c r="F16" s="10">
        <f>IF($B16="","",SUMIFS(Factures!$E$2:$E$301,Factures!$B$2:$B$301,$B16,Factures!$G$2:$G$301,"61-90 j"))</f>
      </c>
      <c r="G16" s="10">
        <f>IF($B16="","",SUMIFS(Factures!$E$2:$E$301,Factures!$B$2:$B$301,$B16,Factures!$G$2:$G$301,"+90 j"))</f>
      </c>
      <c r="H16" s="11">
        <f>IF($B16="","",SUM(C16:G16))</f>
      </c>
      <c r="I16" s="12">
        <f>IF(OR($B16="",N(H16)=0),"",SUM(D16:G16)/H16)</f>
      </c>
    </row>
    <row r="17">
      <c r="C17" s="10">
        <f>IF($B17="","",SUMIFS(Factures!$E$2:$E$301,Factures!$B$2:$B$301,$B17,Factures!$G$2:$G$301,"Non échu"))</f>
      </c>
      <c r="D17" s="10">
        <f>IF($B17="","",SUMIFS(Factures!$E$2:$E$301,Factures!$B$2:$B$301,$B17,Factures!$G$2:$G$301,"1-30 j"))</f>
      </c>
      <c r="E17" s="10">
        <f>IF($B17="","",SUMIFS(Factures!$E$2:$E$301,Factures!$B$2:$B$301,$B17,Factures!$G$2:$G$301,"31-60 j"))</f>
      </c>
      <c r="F17" s="10">
        <f>IF($B17="","",SUMIFS(Factures!$E$2:$E$301,Factures!$B$2:$B$301,$B17,Factures!$G$2:$G$301,"61-90 j"))</f>
      </c>
      <c r="G17" s="10">
        <f>IF($B17="","",SUMIFS(Factures!$E$2:$E$301,Factures!$B$2:$B$301,$B17,Factures!$G$2:$G$301,"+90 j"))</f>
      </c>
      <c r="H17" s="11">
        <f>IF($B17="","",SUM(C17:G17))</f>
      </c>
      <c r="I17" s="12">
        <f>IF(OR($B17="",N(H17)=0),"",SUM(D17:G17)/H17)</f>
      </c>
    </row>
    <row r="18">
      <c r="C18" s="10">
        <f>IF($B18="","",SUMIFS(Factures!$E$2:$E$301,Factures!$B$2:$B$301,$B18,Factures!$G$2:$G$301,"Non échu"))</f>
      </c>
      <c r="D18" s="10">
        <f>IF($B18="","",SUMIFS(Factures!$E$2:$E$301,Factures!$B$2:$B$301,$B18,Factures!$G$2:$G$301,"1-30 j"))</f>
      </c>
      <c r="E18" s="10">
        <f>IF($B18="","",SUMIFS(Factures!$E$2:$E$301,Factures!$B$2:$B$301,$B18,Factures!$G$2:$G$301,"31-60 j"))</f>
      </c>
      <c r="F18" s="10">
        <f>IF($B18="","",SUMIFS(Factures!$E$2:$E$301,Factures!$B$2:$B$301,$B18,Factures!$G$2:$G$301,"61-90 j"))</f>
      </c>
      <c r="G18" s="10">
        <f>IF($B18="","",SUMIFS(Factures!$E$2:$E$301,Factures!$B$2:$B$301,$B18,Factures!$G$2:$G$301,"+90 j"))</f>
      </c>
      <c r="H18" s="11">
        <f>IF($B18="","",SUM(C18:G18))</f>
      </c>
      <c r="I18" s="12">
        <f>IF(OR($B18="",N(H18)=0),"",SUM(D18:G18)/H18)</f>
      </c>
    </row>
    <row r="19">
      <c r="C19" s="10">
        <f>IF($B19="","",SUMIFS(Factures!$E$2:$E$301,Factures!$B$2:$B$301,$B19,Factures!$G$2:$G$301,"Non échu"))</f>
      </c>
      <c r="D19" s="10">
        <f>IF($B19="","",SUMIFS(Factures!$E$2:$E$301,Factures!$B$2:$B$301,$B19,Factures!$G$2:$G$301,"1-30 j"))</f>
      </c>
      <c r="E19" s="10">
        <f>IF($B19="","",SUMIFS(Factures!$E$2:$E$301,Factures!$B$2:$B$301,$B19,Factures!$G$2:$G$301,"31-60 j"))</f>
      </c>
      <c r="F19" s="10">
        <f>IF($B19="","",SUMIFS(Factures!$E$2:$E$301,Factures!$B$2:$B$301,$B19,Factures!$G$2:$G$301,"61-90 j"))</f>
      </c>
      <c r="G19" s="10">
        <f>IF($B19="","",SUMIFS(Factures!$E$2:$E$301,Factures!$B$2:$B$301,$B19,Factures!$G$2:$G$301,"+90 j"))</f>
      </c>
      <c r="H19" s="11">
        <f>IF($B19="","",SUM(C19:G19))</f>
      </c>
      <c r="I19" s="12">
        <f>IF(OR($B19="",N(H19)=0),"",SUM(D19:G19)/H19)</f>
      </c>
    </row>
    <row r="20">
      <c r="C20" s="10">
        <f>IF($B20="","",SUMIFS(Factures!$E$2:$E$301,Factures!$B$2:$B$301,$B20,Factures!$G$2:$G$301,"Non échu"))</f>
      </c>
      <c r="D20" s="10">
        <f>IF($B20="","",SUMIFS(Factures!$E$2:$E$301,Factures!$B$2:$B$301,$B20,Factures!$G$2:$G$301,"1-30 j"))</f>
      </c>
      <c r="E20" s="10">
        <f>IF($B20="","",SUMIFS(Factures!$E$2:$E$301,Factures!$B$2:$B$301,$B20,Factures!$G$2:$G$301,"31-60 j"))</f>
      </c>
      <c r="F20" s="10">
        <f>IF($B20="","",SUMIFS(Factures!$E$2:$E$301,Factures!$B$2:$B$301,$B20,Factures!$G$2:$G$301,"61-90 j"))</f>
      </c>
      <c r="G20" s="10">
        <f>IF($B20="","",SUMIFS(Factures!$E$2:$E$301,Factures!$B$2:$B$301,$B20,Factures!$G$2:$G$301,"+90 j"))</f>
      </c>
      <c r="H20" s="11">
        <f>IF($B20="","",SUM(C20:G20))</f>
      </c>
      <c r="I20" s="12">
        <f>IF(OR($B20="",N(H20)=0),"",SUM(D20:G20)/H20)</f>
      </c>
    </row>
    <row r="21">
      <c r="C21" s="10">
        <f>IF($B21="","",SUMIFS(Factures!$E$2:$E$301,Factures!$B$2:$B$301,$B21,Factures!$G$2:$G$301,"Non échu"))</f>
      </c>
      <c r="D21" s="10">
        <f>IF($B21="","",SUMIFS(Factures!$E$2:$E$301,Factures!$B$2:$B$301,$B21,Factures!$G$2:$G$301,"1-30 j"))</f>
      </c>
      <c r="E21" s="10">
        <f>IF($B21="","",SUMIFS(Factures!$E$2:$E$301,Factures!$B$2:$B$301,$B21,Factures!$G$2:$G$301,"31-60 j"))</f>
      </c>
      <c r="F21" s="10">
        <f>IF($B21="","",SUMIFS(Factures!$E$2:$E$301,Factures!$B$2:$B$301,$B21,Factures!$G$2:$G$301,"61-90 j"))</f>
      </c>
      <c r="G21" s="10">
        <f>IF($B21="","",SUMIFS(Factures!$E$2:$E$301,Factures!$B$2:$B$301,$B21,Factures!$G$2:$G$301,"+90 j"))</f>
      </c>
      <c r="H21" s="11">
        <f>IF($B21="","",SUM(C21:G21))</f>
      </c>
      <c r="I21" s="12">
        <f>IF(OR($B21="",N(H21)=0),"",SUM(D21:G21)/H21)</f>
      </c>
    </row>
    <row r="22">
      <c r="C22" s="10">
        <f>IF($B22="","",SUMIFS(Factures!$E$2:$E$301,Factures!$B$2:$B$301,$B22,Factures!$G$2:$G$301,"Non échu"))</f>
      </c>
      <c r="D22" s="10">
        <f>IF($B22="","",SUMIFS(Factures!$E$2:$E$301,Factures!$B$2:$B$301,$B22,Factures!$G$2:$G$301,"1-30 j"))</f>
      </c>
      <c r="E22" s="10">
        <f>IF($B22="","",SUMIFS(Factures!$E$2:$E$301,Factures!$B$2:$B$301,$B22,Factures!$G$2:$G$301,"31-60 j"))</f>
      </c>
      <c r="F22" s="10">
        <f>IF($B22="","",SUMIFS(Factures!$E$2:$E$301,Factures!$B$2:$B$301,$B22,Factures!$G$2:$G$301,"61-90 j"))</f>
      </c>
      <c r="G22" s="10">
        <f>IF($B22="","",SUMIFS(Factures!$E$2:$E$301,Factures!$B$2:$B$301,$B22,Factures!$G$2:$G$301,"+90 j"))</f>
      </c>
      <c r="H22" s="11">
        <f>IF($B22="","",SUM(C22:G22))</f>
      </c>
      <c r="I22" s="12">
        <f>IF(OR($B22="",N(H22)=0),"",SUM(D22:G22)/H22)</f>
      </c>
    </row>
    <row r="23">
      <c r="C23" s="10">
        <f>IF($B23="","",SUMIFS(Factures!$E$2:$E$301,Factures!$B$2:$B$301,$B23,Factures!$G$2:$G$301,"Non échu"))</f>
      </c>
      <c r="D23" s="10">
        <f>IF($B23="","",SUMIFS(Factures!$E$2:$E$301,Factures!$B$2:$B$301,$B23,Factures!$G$2:$G$301,"1-30 j"))</f>
      </c>
      <c r="E23" s="10">
        <f>IF($B23="","",SUMIFS(Factures!$E$2:$E$301,Factures!$B$2:$B$301,$B23,Factures!$G$2:$G$301,"31-60 j"))</f>
      </c>
      <c r="F23" s="10">
        <f>IF($B23="","",SUMIFS(Factures!$E$2:$E$301,Factures!$B$2:$B$301,$B23,Factures!$G$2:$G$301,"61-90 j"))</f>
      </c>
      <c r="G23" s="10">
        <f>IF($B23="","",SUMIFS(Factures!$E$2:$E$301,Factures!$B$2:$B$301,$B23,Factures!$G$2:$G$301,"+90 j"))</f>
      </c>
      <c r="H23" s="11">
        <f>IF($B23="","",SUM(C23:G23))</f>
      </c>
      <c r="I23" s="12">
        <f>IF(OR($B23="",N(H23)=0),"",SUM(D23:G23)/H23)</f>
      </c>
    </row>
    <row r="24">
      <c r="C24" s="10">
        <f>IF($B24="","",SUMIFS(Factures!$E$2:$E$301,Factures!$B$2:$B$301,$B24,Factures!$G$2:$G$301,"Non échu"))</f>
      </c>
      <c r="D24" s="10">
        <f>IF($B24="","",SUMIFS(Factures!$E$2:$E$301,Factures!$B$2:$B$301,$B24,Factures!$G$2:$G$301,"1-30 j"))</f>
      </c>
      <c r="E24" s="10">
        <f>IF($B24="","",SUMIFS(Factures!$E$2:$E$301,Factures!$B$2:$B$301,$B24,Factures!$G$2:$G$301,"31-60 j"))</f>
      </c>
      <c r="F24" s="10">
        <f>IF($B24="","",SUMIFS(Factures!$E$2:$E$301,Factures!$B$2:$B$301,$B24,Factures!$G$2:$G$301,"61-90 j"))</f>
      </c>
      <c r="G24" s="10">
        <f>IF($B24="","",SUMIFS(Factures!$E$2:$E$301,Factures!$B$2:$B$301,$B24,Factures!$G$2:$G$301,"+90 j"))</f>
      </c>
      <c r="H24" s="11">
        <f>IF($B24="","",SUM(C24:G24))</f>
      </c>
      <c r="I24" s="12">
        <f>IF(OR($B24="",N(H24)=0),"",SUM(D24:G24)/H24)</f>
      </c>
    </row>
    <row r="25">
      <c r="C25" s="10">
        <f>IF($B25="","",SUMIFS(Factures!$E$2:$E$301,Factures!$B$2:$B$301,$B25,Factures!$G$2:$G$301,"Non échu"))</f>
      </c>
      <c r="D25" s="10">
        <f>IF($B25="","",SUMIFS(Factures!$E$2:$E$301,Factures!$B$2:$B$301,$B25,Factures!$G$2:$G$301,"1-30 j"))</f>
      </c>
      <c r="E25" s="10">
        <f>IF($B25="","",SUMIFS(Factures!$E$2:$E$301,Factures!$B$2:$B$301,$B25,Factures!$G$2:$G$301,"31-60 j"))</f>
      </c>
      <c r="F25" s="10">
        <f>IF($B25="","",SUMIFS(Factures!$E$2:$E$301,Factures!$B$2:$B$301,$B25,Factures!$G$2:$G$301,"61-90 j"))</f>
      </c>
      <c r="G25" s="10">
        <f>IF($B25="","",SUMIFS(Factures!$E$2:$E$301,Factures!$B$2:$B$301,$B25,Factures!$G$2:$G$301,"+90 j"))</f>
      </c>
      <c r="H25" s="11">
        <f>IF($B25="","",SUM(C25:G25))</f>
      </c>
      <c r="I25" s="12">
        <f>IF(OR($B25="",N(H25)=0),"",SUM(D25:G25)/H25)</f>
      </c>
    </row>
    <row r="26">
      <c r="C26" s="10">
        <f>IF($B26="","",SUMIFS(Factures!$E$2:$E$301,Factures!$B$2:$B$301,$B26,Factures!$G$2:$G$301,"Non échu"))</f>
      </c>
      <c r="D26" s="10">
        <f>IF($B26="","",SUMIFS(Factures!$E$2:$E$301,Factures!$B$2:$B$301,$B26,Factures!$G$2:$G$301,"1-30 j"))</f>
      </c>
      <c r="E26" s="10">
        <f>IF($B26="","",SUMIFS(Factures!$E$2:$E$301,Factures!$B$2:$B$301,$B26,Factures!$G$2:$G$301,"31-60 j"))</f>
      </c>
      <c r="F26" s="10">
        <f>IF($B26="","",SUMIFS(Factures!$E$2:$E$301,Factures!$B$2:$B$301,$B26,Factures!$G$2:$G$301,"61-90 j"))</f>
      </c>
      <c r="G26" s="10">
        <f>IF($B26="","",SUMIFS(Factures!$E$2:$E$301,Factures!$B$2:$B$301,$B26,Factures!$G$2:$G$301,"+90 j"))</f>
      </c>
      <c r="H26" s="11">
        <f>IF($B26="","",SUM(C26:G26))</f>
      </c>
      <c r="I26" s="12">
        <f>IF(OR($B26="",N(H26)=0),"",SUM(D26:G26)/H26)</f>
      </c>
    </row>
    <row r="27">
      <c r="C27" s="10">
        <f>IF($B27="","",SUMIFS(Factures!$E$2:$E$301,Factures!$B$2:$B$301,$B27,Factures!$G$2:$G$301,"Non échu"))</f>
      </c>
      <c r="D27" s="10">
        <f>IF($B27="","",SUMIFS(Factures!$E$2:$E$301,Factures!$B$2:$B$301,$B27,Factures!$G$2:$G$301,"1-30 j"))</f>
      </c>
      <c r="E27" s="10">
        <f>IF($B27="","",SUMIFS(Factures!$E$2:$E$301,Factures!$B$2:$B$301,$B27,Factures!$G$2:$G$301,"31-60 j"))</f>
      </c>
      <c r="F27" s="10">
        <f>IF($B27="","",SUMIFS(Factures!$E$2:$E$301,Factures!$B$2:$B$301,$B27,Factures!$G$2:$G$301,"61-90 j"))</f>
      </c>
      <c r="G27" s="10">
        <f>IF($B27="","",SUMIFS(Factures!$E$2:$E$301,Factures!$B$2:$B$301,$B27,Factures!$G$2:$G$301,"+90 j"))</f>
      </c>
      <c r="H27" s="11">
        <f>IF($B27="","",SUM(C27:G27))</f>
      </c>
      <c r="I27" s="12">
        <f>IF(OR($B27="",N(H27)=0),"",SUM(D27:G27)/H27)</f>
      </c>
    </row>
    <row r="28">
      <c r="C28" s="10">
        <f>IF($B28="","",SUMIFS(Factures!$E$2:$E$301,Factures!$B$2:$B$301,$B28,Factures!$G$2:$G$301,"Non échu"))</f>
      </c>
      <c r="D28" s="10">
        <f>IF($B28="","",SUMIFS(Factures!$E$2:$E$301,Factures!$B$2:$B$301,$B28,Factures!$G$2:$G$301,"1-30 j"))</f>
      </c>
      <c r="E28" s="10">
        <f>IF($B28="","",SUMIFS(Factures!$E$2:$E$301,Factures!$B$2:$B$301,$B28,Factures!$G$2:$G$301,"31-60 j"))</f>
      </c>
      <c r="F28" s="10">
        <f>IF($B28="","",SUMIFS(Factures!$E$2:$E$301,Factures!$B$2:$B$301,$B28,Factures!$G$2:$G$301,"61-90 j"))</f>
      </c>
      <c r="G28" s="10">
        <f>IF($B28="","",SUMIFS(Factures!$E$2:$E$301,Factures!$B$2:$B$301,$B28,Factures!$G$2:$G$301,"+90 j"))</f>
      </c>
      <c r="H28" s="11">
        <f>IF($B28="","",SUM(C28:G28))</f>
      </c>
      <c r="I28" s="12">
        <f>IF(OR($B28="",N(H28)=0),"",SUM(D28:G28)/H28)</f>
      </c>
    </row>
    <row r="29">
      <c r="C29" s="10">
        <f>IF($B29="","",SUMIFS(Factures!$E$2:$E$301,Factures!$B$2:$B$301,$B29,Factures!$G$2:$G$301,"Non échu"))</f>
      </c>
      <c r="D29" s="10">
        <f>IF($B29="","",SUMIFS(Factures!$E$2:$E$301,Factures!$B$2:$B$301,$B29,Factures!$G$2:$G$301,"1-30 j"))</f>
      </c>
      <c r="E29" s="10">
        <f>IF($B29="","",SUMIFS(Factures!$E$2:$E$301,Factures!$B$2:$B$301,$B29,Factures!$G$2:$G$301,"31-60 j"))</f>
      </c>
      <c r="F29" s="10">
        <f>IF($B29="","",SUMIFS(Factures!$E$2:$E$301,Factures!$B$2:$B$301,$B29,Factures!$G$2:$G$301,"61-90 j"))</f>
      </c>
      <c r="G29" s="10">
        <f>IF($B29="","",SUMIFS(Factures!$E$2:$E$301,Factures!$B$2:$B$301,$B29,Factures!$G$2:$G$301,"+90 j"))</f>
      </c>
      <c r="H29" s="11">
        <f>IF($B29="","",SUM(C29:G29))</f>
      </c>
      <c r="I29" s="12">
        <f>IF(OR($B29="",N(H29)=0),"",SUM(D29:G29)/H29)</f>
      </c>
    </row>
    <row r="30">
      <c r="C30" s="10">
        <f>IF($B30="","",SUMIFS(Factures!$E$2:$E$301,Factures!$B$2:$B$301,$B30,Factures!$G$2:$G$301,"Non échu"))</f>
      </c>
      <c r="D30" s="10">
        <f>IF($B30="","",SUMIFS(Factures!$E$2:$E$301,Factures!$B$2:$B$301,$B30,Factures!$G$2:$G$301,"1-30 j"))</f>
      </c>
      <c r="E30" s="10">
        <f>IF($B30="","",SUMIFS(Factures!$E$2:$E$301,Factures!$B$2:$B$301,$B30,Factures!$G$2:$G$301,"31-60 j"))</f>
      </c>
      <c r="F30" s="10">
        <f>IF($B30="","",SUMIFS(Factures!$E$2:$E$301,Factures!$B$2:$B$301,$B30,Factures!$G$2:$G$301,"61-90 j"))</f>
      </c>
      <c r="G30" s="10">
        <f>IF($B30="","",SUMIFS(Factures!$E$2:$E$301,Factures!$B$2:$B$301,$B30,Factures!$G$2:$G$301,"+90 j"))</f>
      </c>
      <c r="H30" s="11">
        <f>IF($B30="","",SUM(C30:G30))</f>
      </c>
      <c r="I30" s="12">
        <f>IF(OR($B30="",N(H30)=0),"",SUM(D30:G30)/H30)</f>
      </c>
    </row>
    <row r="31">
      <c r="C31" s="10">
        <f>IF($B31="","",SUMIFS(Factures!$E$2:$E$301,Factures!$B$2:$B$301,$B31,Factures!$G$2:$G$301,"Non échu"))</f>
      </c>
      <c r="D31" s="10">
        <f>IF($B31="","",SUMIFS(Factures!$E$2:$E$301,Factures!$B$2:$B$301,$B31,Factures!$G$2:$G$301,"1-30 j"))</f>
      </c>
      <c r="E31" s="10">
        <f>IF($B31="","",SUMIFS(Factures!$E$2:$E$301,Factures!$B$2:$B$301,$B31,Factures!$G$2:$G$301,"31-60 j"))</f>
      </c>
      <c r="F31" s="10">
        <f>IF($B31="","",SUMIFS(Factures!$E$2:$E$301,Factures!$B$2:$B$301,$B31,Factures!$G$2:$G$301,"61-90 j"))</f>
      </c>
      <c r="G31" s="10">
        <f>IF($B31="","",SUMIFS(Factures!$E$2:$E$301,Factures!$B$2:$B$301,$B31,Factures!$G$2:$G$301,"+90 j"))</f>
      </c>
      <c r="H31" s="11">
        <f>IF($B31="","",SUM(C31:G31))</f>
      </c>
      <c r="I31" s="12">
        <f>IF(OR($B31="",N(H31)=0),"",SUM(D31:G31)/H31)</f>
      </c>
    </row>
    <row r="32">
      <c r="C32" s="10">
        <f>IF($B32="","",SUMIFS(Factures!$E$2:$E$301,Factures!$B$2:$B$301,$B32,Factures!$G$2:$G$301,"Non échu"))</f>
      </c>
      <c r="D32" s="10">
        <f>IF($B32="","",SUMIFS(Factures!$E$2:$E$301,Factures!$B$2:$B$301,$B32,Factures!$G$2:$G$301,"1-30 j"))</f>
      </c>
      <c r="E32" s="10">
        <f>IF($B32="","",SUMIFS(Factures!$E$2:$E$301,Factures!$B$2:$B$301,$B32,Factures!$G$2:$G$301,"31-60 j"))</f>
      </c>
      <c r="F32" s="10">
        <f>IF($B32="","",SUMIFS(Factures!$E$2:$E$301,Factures!$B$2:$B$301,$B32,Factures!$G$2:$G$301,"61-90 j"))</f>
      </c>
      <c r="G32" s="10">
        <f>IF($B32="","",SUMIFS(Factures!$E$2:$E$301,Factures!$B$2:$B$301,$B32,Factures!$G$2:$G$301,"+90 j"))</f>
      </c>
      <c r="H32" s="11">
        <f>IF($B32="","",SUM(C32:G32))</f>
      </c>
      <c r="I32" s="12">
        <f>IF(OR($B32="",N(H32)=0),"",SUM(D32:G32)/H32)</f>
      </c>
    </row>
    <row r="33">
      <c r="C33" s="10">
        <f>IF($B33="","",SUMIFS(Factures!$E$2:$E$301,Factures!$B$2:$B$301,$B33,Factures!$G$2:$G$301,"Non échu"))</f>
      </c>
      <c r="D33" s="10">
        <f>IF($B33="","",SUMIFS(Factures!$E$2:$E$301,Factures!$B$2:$B$301,$B33,Factures!$G$2:$G$301,"1-30 j"))</f>
      </c>
      <c r="E33" s="10">
        <f>IF($B33="","",SUMIFS(Factures!$E$2:$E$301,Factures!$B$2:$B$301,$B33,Factures!$G$2:$G$301,"31-60 j"))</f>
      </c>
      <c r="F33" s="10">
        <f>IF($B33="","",SUMIFS(Factures!$E$2:$E$301,Factures!$B$2:$B$301,$B33,Factures!$G$2:$G$301,"61-90 j"))</f>
      </c>
      <c r="G33" s="10">
        <f>IF($B33="","",SUMIFS(Factures!$E$2:$E$301,Factures!$B$2:$B$301,$B33,Factures!$G$2:$G$301,"+90 j"))</f>
      </c>
      <c r="H33" s="11">
        <f>IF($B33="","",SUM(C33:G33))</f>
      </c>
      <c r="I33" s="12">
        <f>IF(OR($B33="",N(H33)=0),"",SUM(D33:G33)/H33)</f>
      </c>
    </row>
    <row r="34">
      <c r="C34" s="10">
        <f>IF($B34="","",SUMIFS(Factures!$E$2:$E$301,Factures!$B$2:$B$301,$B34,Factures!$G$2:$G$301,"Non échu"))</f>
      </c>
      <c r="D34" s="10">
        <f>IF($B34="","",SUMIFS(Factures!$E$2:$E$301,Factures!$B$2:$B$301,$B34,Factures!$G$2:$G$301,"1-30 j"))</f>
      </c>
      <c r="E34" s="10">
        <f>IF($B34="","",SUMIFS(Factures!$E$2:$E$301,Factures!$B$2:$B$301,$B34,Factures!$G$2:$G$301,"31-60 j"))</f>
      </c>
      <c r="F34" s="10">
        <f>IF($B34="","",SUMIFS(Factures!$E$2:$E$301,Factures!$B$2:$B$301,$B34,Factures!$G$2:$G$301,"61-90 j"))</f>
      </c>
      <c r="G34" s="10">
        <f>IF($B34="","",SUMIFS(Factures!$E$2:$E$301,Factures!$B$2:$B$301,$B34,Factures!$G$2:$G$301,"+90 j"))</f>
      </c>
      <c r="H34" s="11">
        <f>IF($B34="","",SUM(C34:G34))</f>
      </c>
      <c r="I34" s="12">
        <f>IF(OR($B34="",N(H34)=0),"",SUM(D34:G34)/H34)</f>
      </c>
    </row>
    <row r="35">
      <c r="C35" s="10">
        <f>IF($B35="","",SUMIFS(Factures!$E$2:$E$301,Factures!$B$2:$B$301,$B35,Factures!$G$2:$G$301,"Non échu"))</f>
      </c>
      <c r="D35" s="10">
        <f>IF($B35="","",SUMIFS(Factures!$E$2:$E$301,Factures!$B$2:$B$301,$B35,Factures!$G$2:$G$301,"1-30 j"))</f>
      </c>
      <c r="E35" s="10">
        <f>IF($B35="","",SUMIFS(Factures!$E$2:$E$301,Factures!$B$2:$B$301,$B35,Factures!$G$2:$G$301,"31-60 j"))</f>
      </c>
      <c r="F35" s="10">
        <f>IF($B35="","",SUMIFS(Factures!$E$2:$E$301,Factures!$B$2:$B$301,$B35,Factures!$G$2:$G$301,"61-90 j"))</f>
      </c>
      <c r="G35" s="10">
        <f>IF($B35="","",SUMIFS(Factures!$E$2:$E$301,Factures!$B$2:$B$301,$B35,Factures!$G$2:$G$301,"+90 j"))</f>
      </c>
      <c r="H35" s="11">
        <f>IF($B35="","",SUM(C35:G35))</f>
      </c>
      <c r="I35" s="12">
        <f>IF(OR($B35="",N(H35)=0),"",SUM(D35:G35)/H35)</f>
      </c>
    </row>
    <row r="36">
      <c r="C36" s="10">
        <f>IF($B36="","",SUMIFS(Factures!$E$2:$E$301,Factures!$B$2:$B$301,$B36,Factures!$G$2:$G$301,"Non échu"))</f>
      </c>
      <c r="D36" s="10">
        <f>IF($B36="","",SUMIFS(Factures!$E$2:$E$301,Factures!$B$2:$B$301,$B36,Factures!$G$2:$G$301,"1-30 j"))</f>
      </c>
      <c r="E36" s="10">
        <f>IF($B36="","",SUMIFS(Factures!$E$2:$E$301,Factures!$B$2:$B$301,$B36,Factures!$G$2:$G$301,"31-60 j"))</f>
      </c>
      <c r="F36" s="10">
        <f>IF($B36="","",SUMIFS(Factures!$E$2:$E$301,Factures!$B$2:$B$301,$B36,Factures!$G$2:$G$301,"61-90 j"))</f>
      </c>
      <c r="G36" s="10">
        <f>IF($B36="","",SUMIFS(Factures!$E$2:$E$301,Factures!$B$2:$B$301,$B36,Factures!$G$2:$G$301,"+90 j"))</f>
      </c>
      <c r="H36" s="11">
        <f>IF($B36="","",SUM(C36:G36))</f>
      </c>
      <c r="I36" s="12">
        <f>IF(OR($B36="",N(H36)=0),"",SUM(D36:G36)/H36)</f>
      </c>
    </row>
    <row r="37">
      <c r="C37" s="10">
        <f>IF($B37="","",SUMIFS(Factures!$E$2:$E$301,Factures!$B$2:$B$301,$B37,Factures!$G$2:$G$301,"Non échu"))</f>
      </c>
      <c r="D37" s="10">
        <f>IF($B37="","",SUMIFS(Factures!$E$2:$E$301,Factures!$B$2:$B$301,$B37,Factures!$G$2:$G$301,"1-30 j"))</f>
      </c>
      <c r="E37" s="10">
        <f>IF($B37="","",SUMIFS(Factures!$E$2:$E$301,Factures!$B$2:$B$301,$B37,Factures!$G$2:$G$301,"31-60 j"))</f>
      </c>
      <c r="F37" s="10">
        <f>IF($B37="","",SUMIFS(Factures!$E$2:$E$301,Factures!$B$2:$B$301,$B37,Factures!$G$2:$G$301,"61-90 j"))</f>
      </c>
      <c r="G37" s="10">
        <f>IF($B37="","",SUMIFS(Factures!$E$2:$E$301,Factures!$B$2:$B$301,$B37,Factures!$G$2:$G$301,"+90 j"))</f>
      </c>
      <c r="H37" s="11">
        <f>IF($B37="","",SUM(C37:G37))</f>
      </c>
      <c r="I37" s="12">
        <f>IF(OR($B37="",N(H37)=0),"",SUM(D37:G37)/H37)</f>
      </c>
    </row>
    <row r="38">
      <c r="C38" s="10">
        <f>IF($B38="","",SUMIFS(Factures!$E$2:$E$301,Factures!$B$2:$B$301,$B38,Factures!$G$2:$G$301,"Non échu"))</f>
      </c>
      <c r="D38" s="10">
        <f>IF($B38="","",SUMIFS(Factures!$E$2:$E$301,Factures!$B$2:$B$301,$B38,Factures!$G$2:$G$301,"1-30 j"))</f>
      </c>
      <c r="E38" s="10">
        <f>IF($B38="","",SUMIFS(Factures!$E$2:$E$301,Factures!$B$2:$B$301,$B38,Factures!$G$2:$G$301,"31-60 j"))</f>
      </c>
      <c r="F38" s="10">
        <f>IF($B38="","",SUMIFS(Factures!$E$2:$E$301,Factures!$B$2:$B$301,$B38,Factures!$G$2:$G$301,"61-90 j"))</f>
      </c>
      <c r="G38" s="10">
        <f>IF($B38="","",SUMIFS(Factures!$E$2:$E$301,Factures!$B$2:$B$301,$B38,Factures!$G$2:$G$301,"+90 j"))</f>
      </c>
      <c r="H38" s="11">
        <f>IF($B38="","",SUM(C38:G38))</f>
      </c>
      <c r="I38" s="12">
        <f>IF(OR($B38="",N(H38)=0),"",SUM(D38:G38)/H38)</f>
      </c>
    </row>
    <row r="39">
      <c r="C39" s="10">
        <f>IF($B39="","",SUMIFS(Factures!$E$2:$E$301,Factures!$B$2:$B$301,$B39,Factures!$G$2:$G$301,"Non échu"))</f>
      </c>
      <c r="D39" s="10">
        <f>IF($B39="","",SUMIFS(Factures!$E$2:$E$301,Factures!$B$2:$B$301,$B39,Factures!$G$2:$G$301,"1-30 j"))</f>
      </c>
      <c r="E39" s="10">
        <f>IF($B39="","",SUMIFS(Factures!$E$2:$E$301,Factures!$B$2:$B$301,$B39,Factures!$G$2:$G$301,"31-60 j"))</f>
      </c>
      <c r="F39" s="10">
        <f>IF($B39="","",SUMIFS(Factures!$E$2:$E$301,Factures!$B$2:$B$301,$B39,Factures!$G$2:$G$301,"61-90 j"))</f>
      </c>
      <c r="G39" s="10">
        <f>IF($B39="","",SUMIFS(Factures!$E$2:$E$301,Factures!$B$2:$B$301,$B39,Factures!$G$2:$G$301,"+90 j"))</f>
      </c>
      <c r="H39" s="11">
        <f>IF($B39="","",SUM(C39:G39))</f>
      </c>
      <c r="I39" s="12">
        <f>IF(OR($B39="",N(H39)=0),"",SUM(D39:G39)/H39)</f>
      </c>
    </row>
    <row r="40">
      <c r="C40" s="10">
        <f>IF($B40="","",SUMIFS(Factures!$E$2:$E$301,Factures!$B$2:$B$301,$B40,Factures!$G$2:$G$301,"Non échu"))</f>
      </c>
      <c r="D40" s="10">
        <f>IF($B40="","",SUMIFS(Factures!$E$2:$E$301,Factures!$B$2:$B$301,$B40,Factures!$G$2:$G$301,"1-30 j"))</f>
      </c>
      <c r="E40" s="10">
        <f>IF($B40="","",SUMIFS(Factures!$E$2:$E$301,Factures!$B$2:$B$301,$B40,Factures!$G$2:$G$301,"31-60 j"))</f>
      </c>
      <c r="F40" s="10">
        <f>IF($B40="","",SUMIFS(Factures!$E$2:$E$301,Factures!$B$2:$B$301,$B40,Factures!$G$2:$G$301,"61-90 j"))</f>
      </c>
      <c r="G40" s="10">
        <f>IF($B40="","",SUMIFS(Factures!$E$2:$E$301,Factures!$B$2:$B$301,$B40,Factures!$G$2:$G$301,"+90 j"))</f>
      </c>
      <c r="H40" s="11">
        <f>IF($B40="","",SUM(C40:G40))</f>
      </c>
      <c r="I40" s="12">
        <f>IF(OR($B40="",N(H40)=0),"",SUM(D40:G40)/H40)</f>
      </c>
    </row>
    <row r="41">
      <c r="C41" s="10">
        <f>IF($B41="","",SUMIFS(Factures!$E$2:$E$301,Factures!$B$2:$B$301,$B41,Factures!$G$2:$G$301,"Non échu"))</f>
      </c>
      <c r="D41" s="10">
        <f>IF($B41="","",SUMIFS(Factures!$E$2:$E$301,Factures!$B$2:$B$301,$B41,Factures!$G$2:$G$301,"1-30 j"))</f>
      </c>
      <c r="E41" s="10">
        <f>IF($B41="","",SUMIFS(Factures!$E$2:$E$301,Factures!$B$2:$B$301,$B41,Factures!$G$2:$G$301,"31-60 j"))</f>
      </c>
      <c r="F41" s="10">
        <f>IF($B41="","",SUMIFS(Factures!$E$2:$E$301,Factures!$B$2:$B$301,$B41,Factures!$G$2:$G$301,"61-90 j"))</f>
      </c>
      <c r="G41" s="10">
        <f>IF($B41="","",SUMIFS(Factures!$E$2:$E$301,Factures!$B$2:$B$301,$B41,Factures!$G$2:$G$301,"+90 j"))</f>
      </c>
      <c r="H41" s="11">
        <f>IF($B41="","",SUM(C41:G41))</f>
      </c>
      <c r="I41" s="12">
        <f>IF(OR($B41="",N(H41)=0),"",SUM(D41:G41)/H41)</f>
      </c>
    </row>
    <row r="42">
      <c r="C42" s="10">
        <f>IF($B42="","",SUMIFS(Factures!$E$2:$E$301,Factures!$B$2:$B$301,$B42,Factures!$G$2:$G$301,"Non échu"))</f>
      </c>
      <c r="D42" s="10">
        <f>IF($B42="","",SUMIFS(Factures!$E$2:$E$301,Factures!$B$2:$B$301,$B42,Factures!$G$2:$G$301,"1-30 j"))</f>
      </c>
      <c r="E42" s="10">
        <f>IF($B42="","",SUMIFS(Factures!$E$2:$E$301,Factures!$B$2:$B$301,$B42,Factures!$G$2:$G$301,"31-60 j"))</f>
      </c>
      <c r="F42" s="10">
        <f>IF($B42="","",SUMIFS(Factures!$E$2:$E$301,Factures!$B$2:$B$301,$B42,Factures!$G$2:$G$301,"61-90 j"))</f>
      </c>
      <c r="G42" s="10">
        <f>IF($B42="","",SUMIFS(Factures!$E$2:$E$301,Factures!$B$2:$B$301,$B42,Factures!$G$2:$G$301,"+90 j"))</f>
      </c>
      <c r="H42" s="11">
        <f>IF($B42="","",SUM(C42:G42))</f>
      </c>
      <c r="I42" s="12">
        <f>IF(OR($B42="",N(H42)=0),"",SUM(D42:G42)/H42)</f>
      </c>
    </row>
    <row r="43">
      <c r="C43" s="10">
        <f>IF($B43="","",SUMIFS(Factures!$E$2:$E$301,Factures!$B$2:$B$301,$B43,Factures!$G$2:$G$301,"Non échu"))</f>
      </c>
      <c r="D43" s="10">
        <f>IF($B43="","",SUMIFS(Factures!$E$2:$E$301,Factures!$B$2:$B$301,$B43,Factures!$G$2:$G$301,"1-30 j"))</f>
      </c>
      <c r="E43" s="10">
        <f>IF($B43="","",SUMIFS(Factures!$E$2:$E$301,Factures!$B$2:$B$301,$B43,Factures!$G$2:$G$301,"31-60 j"))</f>
      </c>
      <c r="F43" s="10">
        <f>IF($B43="","",SUMIFS(Factures!$E$2:$E$301,Factures!$B$2:$B$301,$B43,Factures!$G$2:$G$301,"61-90 j"))</f>
      </c>
      <c r="G43" s="10">
        <f>IF($B43="","",SUMIFS(Factures!$E$2:$E$301,Factures!$B$2:$B$301,$B43,Factures!$G$2:$G$301,"+90 j"))</f>
      </c>
      <c r="H43" s="11">
        <f>IF($B43="","",SUM(C43:G43))</f>
      </c>
      <c r="I43" s="12">
        <f>IF(OR($B43="",N(H43)=0),"",SUM(D43:G43)/H43)</f>
      </c>
    </row>
    <row r="44">
      <c r="C44" s="10">
        <f>IF($B44="","",SUMIFS(Factures!$E$2:$E$301,Factures!$B$2:$B$301,$B44,Factures!$G$2:$G$301,"Non échu"))</f>
      </c>
      <c r="D44" s="10">
        <f>IF($B44="","",SUMIFS(Factures!$E$2:$E$301,Factures!$B$2:$B$301,$B44,Factures!$G$2:$G$301,"1-30 j"))</f>
      </c>
      <c r="E44" s="10">
        <f>IF($B44="","",SUMIFS(Factures!$E$2:$E$301,Factures!$B$2:$B$301,$B44,Factures!$G$2:$G$301,"31-60 j"))</f>
      </c>
      <c r="F44" s="10">
        <f>IF($B44="","",SUMIFS(Factures!$E$2:$E$301,Factures!$B$2:$B$301,$B44,Factures!$G$2:$G$301,"61-90 j"))</f>
      </c>
      <c r="G44" s="10">
        <f>IF($B44="","",SUMIFS(Factures!$E$2:$E$301,Factures!$B$2:$B$301,$B44,Factures!$G$2:$G$301,"+90 j"))</f>
      </c>
      <c r="H44" s="11">
        <f>IF($B44="","",SUM(C44:G44))</f>
      </c>
      <c r="I44" s="12">
        <f>IF(OR($B44="",N(H44)=0),"",SUM(D44:G44)/H44)</f>
      </c>
    </row>
    <row r="45">
      <c r="C45" s="10">
        <f>IF($B45="","",SUMIFS(Factures!$E$2:$E$301,Factures!$B$2:$B$301,$B45,Factures!$G$2:$G$301,"Non échu"))</f>
      </c>
      <c r="D45" s="10">
        <f>IF($B45="","",SUMIFS(Factures!$E$2:$E$301,Factures!$B$2:$B$301,$B45,Factures!$G$2:$G$301,"1-30 j"))</f>
      </c>
      <c r="E45" s="10">
        <f>IF($B45="","",SUMIFS(Factures!$E$2:$E$301,Factures!$B$2:$B$301,$B45,Factures!$G$2:$G$301,"31-60 j"))</f>
      </c>
      <c r="F45" s="10">
        <f>IF($B45="","",SUMIFS(Factures!$E$2:$E$301,Factures!$B$2:$B$301,$B45,Factures!$G$2:$G$301,"61-90 j"))</f>
      </c>
      <c r="G45" s="10">
        <f>IF($B45="","",SUMIFS(Factures!$E$2:$E$301,Factures!$B$2:$B$301,$B45,Factures!$G$2:$G$301,"+90 j"))</f>
      </c>
      <c r="H45" s="11">
        <f>IF($B45="","",SUM(C45:G45))</f>
      </c>
      <c r="I45" s="12">
        <f>IF(OR($B45="",N(H45)=0),"",SUM(D45:G45)/H45)</f>
      </c>
    </row>
    <row r="46">
      <c r="C46" s="10">
        <f>IF($B46="","",SUMIFS(Factures!$E$2:$E$301,Factures!$B$2:$B$301,$B46,Factures!$G$2:$G$301,"Non échu"))</f>
      </c>
      <c r="D46" s="10">
        <f>IF($B46="","",SUMIFS(Factures!$E$2:$E$301,Factures!$B$2:$B$301,$B46,Factures!$G$2:$G$301,"1-30 j"))</f>
      </c>
      <c r="E46" s="10">
        <f>IF($B46="","",SUMIFS(Factures!$E$2:$E$301,Factures!$B$2:$B$301,$B46,Factures!$G$2:$G$301,"31-60 j"))</f>
      </c>
      <c r="F46" s="10">
        <f>IF($B46="","",SUMIFS(Factures!$E$2:$E$301,Factures!$B$2:$B$301,$B46,Factures!$G$2:$G$301,"61-90 j"))</f>
      </c>
      <c r="G46" s="10">
        <f>IF($B46="","",SUMIFS(Factures!$E$2:$E$301,Factures!$B$2:$B$301,$B46,Factures!$G$2:$G$301,"+90 j"))</f>
      </c>
      <c r="H46" s="11">
        <f>IF($B46="","",SUM(C46:G46))</f>
      </c>
      <c r="I46" s="12">
        <f>IF(OR($B46="",N(H46)=0),"",SUM(D46:G46)/H46)</f>
      </c>
    </row>
    <row r="47">
      <c r="C47" s="10">
        <f>IF($B47="","",SUMIFS(Factures!$E$2:$E$301,Factures!$B$2:$B$301,$B47,Factures!$G$2:$G$301,"Non échu"))</f>
      </c>
      <c r="D47" s="10">
        <f>IF($B47="","",SUMIFS(Factures!$E$2:$E$301,Factures!$B$2:$B$301,$B47,Factures!$G$2:$G$301,"1-30 j"))</f>
      </c>
      <c r="E47" s="10">
        <f>IF($B47="","",SUMIFS(Factures!$E$2:$E$301,Factures!$B$2:$B$301,$B47,Factures!$G$2:$G$301,"31-60 j"))</f>
      </c>
      <c r="F47" s="10">
        <f>IF($B47="","",SUMIFS(Factures!$E$2:$E$301,Factures!$B$2:$B$301,$B47,Factures!$G$2:$G$301,"61-90 j"))</f>
      </c>
      <c r="G47" s="10">
        <f>IF($B47="","",SUMIFS(Factures!$E$2:$E$301,Factures!$B$2:$B$301,$B47,Factures!$G$2:$G$301,"+90 j"))</f>
      </c>
      <c r="H47" s="11">
        <f>IF($B47="","",SUM(C47:G47))</f>
      </c>
      <c r="I47" s="12">
        <f>IF(OR($B47="",N(H47)=0),"",SUM(D47:G47)/H47)</f>
      </c>
    </row>
    <row r="48">
      <c r="C48" s="10">
        <f>IF($B48="","",SUMIFS(Factures!$E$2:$E$301,Factures!$B$2:$B$301,$B48,Factures!$G$2:$G$301,"Non échu"))</f>
      </c>
      <c r="D48" s="10">
        <f>IF($B48="","",SUMIFS(Factures!$E$2:$E$301,Factures!$B$2:$B$301,$B48,Factures!$G$2:$G$301,"1-30 j"))</f>
      </c>
      <c r="E48" s="10">
        <f>IF($B48="","",SUMIFS(Factures!$E$2:$E$301,Factures!$B$2:$B$301,$B48,Factures!$G$2:$G$301,"31-60 j"))</f>
      </c>
      <c r="F48" s="10">
        <f>IF($B48="","",SUMIFS(Factures!$E$2:$E$301,Factures!$B$2:$B$301,$B48,Factures!$G$2:$G$301,"61-90 j"))</f>
      </c>
      <c r="G48" s="10">
        <f>IF($B48="","",SUMIFS(Factures!$E$2:$E$301,Factures!$B$2:$B$301,$B48,Factures!$G$2:$G$301,"+90 j"))</f>
      </c>
      <c r="H48" s="11">
        <f>IF($B48="","",SUM(C48:G48))</f>
      </c>
      <c r="I48" s="12">
        <f>IF(OR($B48="",N(H48)=0),"",SUM(D48:G48)/H48)</f>
      </c>
    </row>
    <row r="49">
      <c r="C49" s="10">
        <f>IF($B49="","",SUMIFS(Factures!$E$2:$E$301,Factures!$B$2:$B$301,$B49,Factures!$G$2:$G$301,"Non échu"))</f>
      </c>
      <c r="D49" s="10">
        <f>IF($B49="","",SUMIFS(Factures!$E$2:$E$301,Factures!$B$2:$B$301,$B49,Factures!$G$2:$G$301,"1-30 j"))</f>
      </c>
      <c r="E49" s="10">
        <f>IF($B49="","",SUMIFS(Factures!$E$2:$E$301,Factures!$B$2:$B$301,$B49,Factures!$G$2:$G$301,"31-60 j"))</f>
      </c>
      <c r="F49" s="10">
        <f>IF($B49="","",SUMIFS(Factures!$E$2:$E$301,Factures!$B$2:$B$301,$B49,Factures!$G$2:$G$301,"61-90 j"))</f>
      </c>
      <c r="G49" s="10">
        <f>IF($B49="","",SUMIFS(Factures!$E$2:$E$301,Factures!$B$2:$B$301,$B49,Factures!$G$2:$G$301,"+90 j"))</f>
      </c>
      <c r="H49" s="11">
        <f>IF($B49="","",SUM(C49:G49))</f>
      </c>
      <c r="I49" s="12">
        <f>IF(OR($B49="",N(H49)=0),"",SUM(D49:G49)/H49)</f>
      </c>
    </row>
    <row r="50">
      <c r="C50" s="10">
        <f>IF($B50="","",SUMIFS(Factures!$E$2:$E$301,Factures!$B$2:$B$301,$B50,Factures!$G$2:$G$301,"Non échu"))</f>
      </c>
      <c r="D50" s="10">
        <f>IF($B50="","",SUMIFS(Factures!$E$2:$E$301,Factures!$B$2:$B$301,$B50,Factures!$G$2:$G$301,"1-30 j"))</f>
      </c>
      <c r="E50" s="10">
        <f>IF($B50="","",SUMIFS(Factures!$E$2:$E$301,Factures!$B$2:$B$301,$B50,Factures!$G$2:$G$301,"31-60 j"))</f>
      </c>
      <c r="F50" s="10">
        <f>IF($B50="","",SUMIFS(Factures!$E$2:$E$301,Factures!$B$2:$B$301,$B50,Factures!$G$2:$G$301,"61-90 j"))</f>
      </c>
      <c r="G50" s="10">
        <f>IF($B50="","",SUMIFS(Factures!$E$2:$E$301,Factures!$B$2:$B$301,$B50,Factures!$G$2:$G$301,"+90 j"))</f>
      </c>
      <c r="H50" s="11">
        <f>IF($B50="","",SUM(C50:G50))</f>
      </c>
      <c r="I50" s="12">
        <f>IF(OR($B50="",N(H50)=0),"",SUM(D50:G50)/H50)</f>
      </c>
    </row>
    <row r="51">
      <c r="C51" s="10">
        <f>IF($B51="","",SUMIFS(Factures!$E$2:$E$301,Factures!$B$2:$B$301,$B51,Factures!$G$2:$G$301,"Non échu"))</f>
      </c>
      <c r="D51" s="10">
        <f>IF($B51="","",SUMIFS(Factures!$E$2:$E$301,Factures!$B$2:$B$301,$B51,Factures!$G$2:$G$301,"1-30 j"))</f>
      </c>
      <c r="E51" s="10">
        <f>IF($B51="","",SUMIFS(Factures!$E$2:$E$301,Factures!$B$2:$B$301,$B51,Factures!$G$2:$G$301,"31-60 j"))</f>
      </c>
      <c r="F51" s="10">
        <f>IF($B51="","",SUMIFS(Factures!$E$2:$E$301,Factures!$B$2:$B$301,$B51,Factures!$G$2:$G$301,"61-90 j"))</f>
      </c>
      <c r="G51" s="10">
        <f>IF($B51="","",SUMIFS(Factures!$E$2:$E$301,Factures!$B$2:$B$301,$B51,Factures!$G$2:$G$301,"+90 j"))</f>
      </c>
      <c r="H51" s="11">
        <f>IF($B51="","",SUM(C51:G51))</f>
      </c>
      <c r="I51" s="12">
        <f>IF(OR($B51="",N(H51)=0),"",SUM(D51:G51)/H51)</f>
      </c>
    </row>
    <row r="52">
      <c r="C52" s="10">
        <f>IF($B52="","",SUMIFS(Factures!$E$2:$E$301,Factures!$B$2:$B$301,$B52,Factures!$G$2:$G$301,"Non échu"))</f>
      </c>
      <c r="D52" s="10">
        <f>IF($B52="","",SUMIFS(Factures!$E$2:$E$301,Factures!$B$2:$B$301,$B52,Factures!$G$2:$G$301,"1-30 j"))</f>
      </c>
      <c r="E52" s="10">
        <f>IF($B52="","",SUMIFS(Factures!$E$2:$E$301,Factures!$B$2:$B$301,$B52,Factures!$G$2:$G$301,"31-60 j"))</f>
      </c>
      <c r="F52" s="10">
        <f>IF($B52="","",SUMIFS(Factures!$E$2:$E$301,Factures!$B$2:$B$301,$B52,Factures!$G$2:$G$301,"61-90 j"))</f>
      </c>
      <c r="G52" s="10">
        <f>IF($B52="","",SUMIFS(Factures!$E$2:$E$301,Factures!$B$2:$B$301,$B52,Factures!$G$2:$G$301,"+90 j"))</f>
      </c>
      <c r="H52" s="11">
        <f>IF($B52="","",SUM(C52:G52))</f>
      </c>
      <c r="I52" s="12">
        <f>IF(OR($B52="",N(H52)=0),"",SUM(D52:G52)/H52)</f>
      </c>
    </row>
    <row r="53">
      <c r="C53" s="10">
        <f>IF($B53="","",SUMIFS(Factures!$E$2:$E$301,Factures!$B$2:$B$301,$B53,Factures!$G$2:$G$301,"Non échu"))</f>
      </c>
      <c r="D53" s="10">
        <f>IF($B53="","",SUMIFS(Factures!$E$2:$E$301,Factures!$B$2:$B$301,$B53,Factures!$G$2:$G$301,"1-30 j"))</f>
      </c>
      <c r="E53" s="10">
        <f>IF($B53="","",SUMIFS(Factures!$E$2:$E$301,Factures!$B$2:$B$301,$B53,Factures!$G$2:$G$301,"31-60 j"))</f>
      </c>
      <c r="F53" s="10">
        <f>IF($B53="","",SUMIFS(Factures!$E$2:$E$301,Factures!$B$2:$B$301,$B53,Factures!$G$2:$G$301,"61-90 j"))</f>
      </c>
      <c r="G53" s="10">
        <f>IF($B53="","",SUMIFS(Factures!$E$2:$E$301,Factures!$B$2:$B$301,$B53,Factures!$G$2:$G$301,"+90 j"))</f>
      </c>
      <c r="H53" s="11">
        <f>IF($B53="","",SUM(C53:G53))</f>
      </c>
      <c r="I53" s="12">
        <f>IF(OR($B53="",N(H53)=0),"",SUM(D53:G53)/H53)</f>
      </c>
    </row>
    <row r="54">
      <c r="C54" s="10">
        <f>IF($B54="","",SUMIFS(Factures!$E$2:$E$301,Factures!$B$2:$B$301,$B54,Factures!$G$2:$G$301,"Non échu"))</f>
      </c>
      <c r="D54" s="10">
        <f>IF($B54="","",SUMIFS(Factures!$E$2:$E$301,Factures!$B$2:$B$301,$B54,Factures!$G$2:$G$301,"1-30 j"))</f>
      </c>
      <c r="E54" s="10">
        <f>IF($B54="","",SUMIFS(Factures!$E$2:$E$301,Factures!$B$2:$B$301,$B54,Factures!$G$2:$G$301,"31-60 j"))</f>
      </c>
      <c r="F54" s="10">
        <f>IF($B54="","",SUMIFS(Factures!$E$2:$E$301,Factures!$B$2:$B$301,$B54,Factures!$G$2:$G$301,"61-90 j"))</f>
      </c>
      <c r="G54" s="10">
        <f>IF($B54="","",SUMIFS(Factures!$E$2:$E$301,Factures!$B$2:$B$301,$B54,Factures!$G$2:$G$301,"+90 j"))</f>
      </c>
      <c r="H54" s="11">
        <f>IF($B54="","",SUM(C54:G54))</f>
      </c>
      <c r="I54" s="12">
        <f>IF(OR($B54="",N(H54)=0),"",SUM(D54:G54)/H54)</f>
      </c>
    </row>
    <row r="55">
      <c r="C55" s="10">
        <f>IF($B55="","",SUMIFS(Factures!$E$2:$E$301,Factures!$B$2:$B$301,$B55,Factures!$G$2:$G$301,"Non échu"))</f>
      </c>
      <c r="D55" s="10">
        <f>IF($B55="","",SUMIFS(Factures!$E$2:$E$301,Factures!$B$2:$B$301,$B55,Factures!$G$2:$G$301,"1-30 j"))</f>
      </c>
      <c r="E55" s="10">
        <f>IF($B55="","",SUMIFS(Factures!$E$2:$E$301,Factures!$B$2:$B$301,$B55,Factures!$G$2:$G$301,"31-60 j"))</f>
      </c>
      <c r="F55" s="10">
        <f>IF($B55="","",SUMIFS(Factures!$E$2:$E$301,Factures!$B$2:$B$301,$B55,Factures!$G$2:$G$301,"61-90 j"))</f>
      </c>
      <c r="G55" s="10">
        <f>IF($B55="","",SUMIFS(Factures!$E$2:$E$301,Factures!$B$2:$B$301,$B55,Factures!$G$2:$G$301,"+90 j"))</f>
      </c>
      <c r="H55" s="11">
        <f>IF($B55="","",SUM(C55:G55))</f>
      </c>
      <c r="I55" s="12">
        <f>IF(OR($B55="",N(H55)=0),"",SUM(D55:G55)/H55)</f>
      </c>
    </row>
    <row r="56">
      <c r="B56" s="13" t="str">
        <v>TOTAL</v>
      </c>
      <c r="C56" s="14">
        <f>SUM(C6:C55)</f>
      </c>
      <c r="D56" s="14">
        <f>SUM(D6:D55)</f>
      </c>
      <c r="E56" s="14">
        <f>SUM(E6:E55)</f>
      </c>
      <c r="F56" s="14">
        <f>SUM(F6:F55)</f>
      </c>
      <c r="G56" s="14">
        <f>SUM(G6:G55)</f>
      </c>
      <c r="H56" s="14">
        <f>SUM(H6:H55)</f>
      </c>
      <c r="I56" s="15">
        <f>IF(H56=0,"",SUM(D56:G56)/H56)</f>
      </c>
    </row>
    <row r="57">
      <c r="B57" s="16" t="str">
        <v>Répartition</v>
      </c>
      <c r="C57" s="17">
        <f>IF($H$56=0,"",C56/$H$56)</f>
      </c>
      <c r="D57" s="17">
        <f>IF($H$56=0,"",D56/$H$56)</f>
      </c>
      <c r="E57" s="17">
        <f>IF($H$56=0,"",E56/$H$56)</f>
      </c>
      <c r="F57" s="17">
        <f>IF($H$56=0,"",F56/$H$56)</f>
      </c>
      <c r="G57" s="17">
        <f>IF($H$56=0,"",G56/$H$56)</f>
      </c>
    </row>
    <row r="59">
      <c r="B59" s="18" t="str">
        <v>Contrôle : total des factures saisies</v>
      </c>
      <c r="H59" s="19">
        <f>SUM(Factures!$E$2:$E$301)</f>
      </c>
    </row>
    <row r="60">
      <c r="B60" s="18" t="str">
        <v>Écart (clients absents de la liste ci-dessus)</v>
      </c>
      <c r="H60" s="20">
        <f>H59-H56</f>
      </c>
    </row>
  </sheetData>
  <ignoredErrors>
    <ignoredError numberStoredAsText="1" sqref="A1:I6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01"/>
  <sheetViews>
    <sheetView workbookViewId="0"/>
  </sheetViews>
  <cols>
    <col min="1" max="1" width="16.83203125" customWidth="1"/>
    <col min="2" max="2" width="28.83203125" customWidth="1"/>
    <col min="3" max="3" width="15.83203125" customWidth="1"/>
    <col min="4" max="4" width="15.83203125" customWidth="1"/>
    <col min="5" max="5" width="20.83203125" customWidth="1"/>
    <col min="6" max="6" width="14.83203125" customWidth="1"/>
    <col min="7" max="7" width="12.83203125" customWidth="1"/>
  </cols>
  <sheetData>
    <row r="1" ht="32" customHeight="1">
      <c r="A1" s="8" t="str">
        <v>N° facture</v>
      </c>
      <c r="B1" s="8" t="str">
        <v>Client</v>
      </c>
      <c r="C1" s="8" t="str">
        <v>Date de facture</v>
      </c>
      <c r="D1" s="8" t="str">
        <v>Date d'échéance</v>
      </c>
      <c r="E1" s="8" t="str">
        <v>Montant restant dû TTC (€)</v>
      </c>
      <c r="F1" s="8" t="str">
        <v>Jours de retard</v>
      </c>
      <c r="G1" s="8" t="str">
        <v>Tranche</v>
      </c>
    </row>
    <row r="2">
      <c r="A2" s="21" t="str">
        <v>F-2026-0412</v>
      </c>
      <c r="B2" s="21" t="str">
        <v>Exemple SARL</v>
      </c>
      <c r="C2" s="22">
        <v>46218</v>
      </c>
      <c r="D2" s="22">
        <v>46248</v>
      </c>
      <c r="E2" s="23">
        <v>4800</v>
      </c>
      <c r="F2" s="24">
        <f>IF(OR(D2="",E2=""),"",MAX(0,'Balance âgée'!$C$3-D2))</f>
      </c>
      <c r="G2" s="25">
        <f>IF(F2="","",IF('Balance âgée'!$C$3&lt;=D2,"Non échu",IF(F2&lt;=30,"1-30 j",IF(F2&lt;=60,"31-60 j",IF(F2&lt;=90,"61-90 j","+90 j")))))</f>
      </c>
    </row>
    <row r="3">
      <c r="F3" s="24">
        <f>IF(OR(D3="",E3=""),"",MAX(0,'Balance âgée'!$C$3-D3))</f>
      </c>
      <c r="G3" s="25">
        <f>IF(F3="","",IF('Balance âgée'!$C$3&lt;=D3,"Non échu",IF(F3&lt;=30,"1-30 j",IF(F3&lt;=60,"31-60 j",IF(F3&lt;=90,"61-90 j","+90 j")))))</f>
      </c>
    </row>
    <row r="4">
      <c r="F4" s="24">
        <f>IF(OR(D4="",E4=""),"",MAX(0,'Balance âgée'!$C$3-D4))</f>
      </c>
      <c r="G4" s="25">
        <f>IF(F4="","",IF('Balance âgée'!$C$3&lt;=D4,"Non échu",IF(F4&lt;=30,"1-30 j",IF(F4&lt;=60,"31-60 j",IF(F4&lt;=90,"61-90 j","+90 j")))))</f>
      </c>
    </row>
    <row r="5">
      <c r="F5" s="24">
        <f>IF(OR(D5="",E5=""),"",MAX(0,'Balance âgée'!$C$3-D5))</f>
      </c>
      <c r="G5" s="25">
        <f>IF(F5="","",IF('Balance âgée'!$C$3&lt;=D5,"Non échu",IF(F5&lt;=30,"1-30 j",IF(F5&lt;=60,"31-60 j",IF(F5&lt;=90,"61-90 j","+90 j")))))</f>
      </c>
    </row>
    <row r="6">
      <c r="F6" s="24">
        <f>IF(OR(D6="",E6=""),"",MAX(0,'Balance âgée'!$C$3-D6))</f>
      </c>
      <c r="G6" s="25">
        <f>IF(F6="","",IF('Balance âgée'!$C$3&lt;=D6,"Non échu",IF(F6&lt;=30,"1-30 j",IF(F6&lt;=60,"31-60 j",IF(F6&lt;=90,"61-90 j","+90 j")))))</f>
      </c>
    </row>
    <row r="7">
      <c r="F7" s="24">
        <f>IF(OR(D7="",E7=""),"",MAX(0,'Balance âgée'!$C$3-D7))</f>
      </c>
      <c r="G7" s="25">
        <f>IF(F7="","",IF('Balance âgée'!$C$3&lt;=D7,"Non échu",IF(F7&lt;=30,"1-30 j",IF(F7&lt;=60,"31-60 j",IF(F7&lt;=90,"61-90 j","+90 j")))))</f>
      </c>
    </row>
    <row r="8">
      <c r="F8" s="24">
        <f>IF(OR(D8="",E8=""),"",MAX(0,'Balance âgée'!$C$3-D8))</f>
      </c>
      <c r="G8" s="25">
        <f>IF(F8="","",IF('Balance âgée'!$C$3&lt;=D8,"Non échu",IF(F8&lt;=30,"1-30 j",IF(F8&lt;=60,"31-60 j",IF(F8&lt;=90,"61-90 j","+90 j")))))</f>
      </c>
    </row>
    <row r="9">
      <c r="F9" s="24">
        <f>IF(OR(D9="",E9=""),"",MAX(0,'Balance âgée'!$C$3-D9))</f>
      </c>
      <c r="G9" s="25">
        <f>IF(F9="","",IF('Balance âgée'!$C$3&lt;=D9,"Non échu",IF(F9&lt;=30,"1-30 j",IF(F9&lt;=60,"31-60 j",IF(F9&lt;=90,"61-90 j","+90 j")))))</f>
      </c>
    </row>
    <row r="10">
      <c r="F10" s="24">
        <f>IF(OR(D10="",E10=""),"",MAX(0,'Balance âgée'!$C$3-D10))</f>
      </c>
      <c r="G10" s="25">
        <f>IF(F10="","",IF('Balance âgée'!$C$3&lt;=D10,"Non échu",IF(F10&lt;=30,"1-30 j",IF(F10&lt;=60,"31-60 j",IF(F10&lt;=90,"61-90 j","+90 j")))))</f>
      </c>
    </row>
    <row r="11">
      <c r="F11" s="24">
        <f>IF(OR(D11="",E11=""),"",MAX(0,'Balance âgée'!$C$3-D11))</f>
      </c>
      <c r="G11" s="25">
        <f>IF(F11="","",IF('Balance âgée'!$C$3&lt;=D11,"Non échu",IF(F11&lt;=30,"1-30 j",IF(F11&lt;=60,"31-60 j",IF(F11&lt;=90,"61-90 j","+90 j")))))</f>
      </c>
    </row>
    <row r="12">
      <c r="F12" s="24">
        <f>IF(OR(D12="",E12=""),"",MAX(0,'Balance âgée'!$C$3-D12))</f>
      </c>
      <c r="G12" s="25">
        <f>IF(F12="","",IF('Balance âgée'!$C$3&lt;=D12,"Non échu",IF(F12&lt;=30,"1-30 j",IF(F12&lt;=60,"31-60 j",IF(F12&lt;=90,"61-90 j","+90 j")))))</f>
      </c>
    </row>
    <row r="13">
      <c r="F13" s="24">
        <f>IF(OR(D13="",E13=""),"",MAX(0,'Balance âgée'!$C$3-D13))</f>
      </c>
      <c r="G13" s="25">
        <f>IF(F13="","",IF('Balance âgée'!$C$3&lt;=D13,"Non échu",IF(F13&lt;=30,"1-30 j",IF(F13&lt;=60,"31-60 j",IF(F13&lt;=90,"61-90 j","+90 j")))))</f>
      </c>
    </row>
    <row r="14">
      <c r="F14" s="24">
        <f>IF(OR(D14="",E14=""),"",MAX(0,'Balance âgée'!$C$3-D14))</f>
      </c>
      <c r="G14" s="25">
        <f>IF(F14="","",IF('Balance âgée'!$C$3&lt;=D14,"Non échu",IF(F14&lt;=30,"1-30 j",IF(F14&lt;=60,"31-60 j",IF(F14&lt;=90,"61-90 j","+90 j")))))</f>
      </c>
    </row>
    <row r="15">
      <c r="F15" s="24">
        <f>IF(OR(D15="",E15=""),"",MAX(0,'Balance âgée'!$C$3-D15))</f>
      </c>
      <c r="G15" s="25">
        <f>IF(F15="","",IF('Balance âgée'!$C$3&lt;=D15,"Non échu",IF(F15&lt;=30,"1-30 j",IF(F15&lt;=60,"31-60 j",IF(F15&lt;=90,"61-90 j","+90 j")))))</f>
      </c>
    </row>
    <row r="16">
      <c r="F16" s="24">
        <f>IF(OR(D16="",E16=""),"",MAX(0,'Balance âgée'!$C$3-D16))</f>
      </c>
      <c r="G16" s="25">
        <f>IF(F16="","",IF('Balance âgée'!$C$3&lt;=D16,"Non échu",IF(F16&lt;=30,"1-30 j",IF(F16&lt;=60,"31-60 j",IF(F16&lt;=90,"61-90 j","+90 j")))))</f>
      </c>
    </row>
    <row r="17">
      <c r="F17" s="24">
        <f>IF(OR(D17="",E17=""),"",MAX(0,'Balance âgée'!$C$3-D17))</f>
      </c>
      <c r="G17" s="25">
        <f>IF(F17="","",IF('Balance âgée'!$C$3&lt;=D17,"Non échu",IF(F17&lt;=30,"1-30 j",IF(F17&lt;=60,"31-60 j",IF(F17&lt;=90,"61-90 j","+90 j")))))</f>
      </c>
    </row>
    <row r="18">
      <c r="F18" s="24">
        <f>IF(OR(D18="",E18=""),"",MAX(0,'Balance âgée'!$C$3-D18))</f>
      </c>
      <c r="G18" s="25">
        <f>IF(F18="","",IF('Balance âgée'!$C$3&lt;=D18,"Non échu",IF(F18&lt;=30,"1-30 j",IF(F18&lt;=60,"31-60 j",IF(F18&lt;=90,"61-90 j","+90 j")))))</f>
      </c>
    </row>
    <row r="19">
      <c r="F19" s="24">
        <f>IF(OR(D19="",E19=""),"",MAX(0,'Balance âgée'!$C$3-D19))</f>
      </c>
      <c r="G19" s="25">
        <f>IF(F19="","",IF('Balance âgée'!$C$3&lt;=D19,"Non échu",IF(F19&lt;=30,"1-30 j",IF(F19&lt;=60,"31-60 j",IF(F19&lt;=90,"61-90 j","+90 j")))))</f>
      </c>
    </row>
    <row r="20">
      <c r="F20" s="24">
        <f>IF(OR(D20="",E20=""),"",MAX(0,'Balance âgée'!$C$3-D20))</f>
      </c>
      <c r="G20" s="25">
        <f>IF(F20="","",IF('Balance âgée'!$C$3&lt;=D20,"Non échu",IF(F20&lt;=30,"1-30 j",IF(F20&lt;=60,"31-60 j",IF(F20&lt;=90,"61-90 j","+90 j")))))</f>
      </c>
    </row>
    <row r="21">
      <c r="F21" s="24">
        <f>IF(OR(D21="",E21=""),"",MAX(0,'Balance âgée'!$C$3-D21))</f>
      </c>
      <c r="G21" s="25">
        <f>IF(F21="","",IF('Balance âgée'!$C$3&lt;=D21,"Non échu",IF(F21&lt;=30,"1-30 j",IF(F21&lt;=60,"31-60 j",IF(F21&lt;=90,"61-90 j","+90 j")))))</f>
      </c>
    </row>
    <row r="22">
      <c r="F22" s="24">
        <f>IF(OR(D22="",E22=""),"",MAX(0,'Balance âgée'!$C$3-D22))</f>
      </c>
      <c r="G22" s="25">
        <f>IF(F22="","",IF('Balance âgée'!$C$3&lt;=D22,"Non échu",IF(F22&lt;=30,"1-30 j",IF(F22&lt;=60,"31-60 j",IF(F22&lt;=90,"61-90 j","+90 j")))))</f>
      </c>
    </row>
    <row r="23">
      <c r="F23" s="24">
        <f>IF(OR(D23="",E23=""),"",MAX(0,'Balance âgée'!$C$3-D23))</f>
      </c>
      <c r="G23" s="25">
        <f>IF(F23="","",IF('Balance âgée'!$C$3&lt;=D23,"Non échu",IF(F23&lt;=30,"1-30 j",IF(F23&lt;=60,"31-60 j",IF(F23&lt;=90,"61-90 j","+90 j")))))</f>
      </c>
    </row>
    <row r="24">
      <c r="F24" s="24">
        <f>IF(OR(D24="",E24=""),"",MAX(0,'Balance âgée'!$C$3-D24))</f>
      </c>
      <c r="G24" s="25">
        <f>IF(F24="","",IF('Balance âgée'!$C$3&lt;=D24,"Non échu",IF(F24&lt;=30,"1-30 j",IF(F24&lt;=60,"31-60 j",IF(F24&lt;=90,"61-90 j","+90 j")))))</f>
      </c>
    </row>
    <row r="25">
      <c r="F25" s="24">
        <f>IF(OR(D25="",E25=""),"",MAX(0,'Balance âgée'!$C$3-D25))</f>
      </c>
      <c r="G25" s="25">
        <f>IF(F25="","",IF('Balance âgée'!$C$3&lt;=D25,"Non échu",IF(F25&lt;=30,"1-30 j",IF(F25&lt;=60,"31-60 j",IF(F25&lt;=90,"61-90 j","+90 j")))))</f>
      </c>
    </row>
    <row r="26">
      <c r="F26" s="24">
        <f>IF(OR(D26="",E26=""),"",MAX(0,'Balance âgée'!$C$3-D26))</f>
      </c>
      <c r="G26" s="25">
        <f>IF(F26="","",IF('Balance âgée'!$C$3&lt;=D26,"Non échu",IF(F26&lt;=30,"1-30 j",IF(F26&lt;=60,"31-60 j",IF(F26&lt;=90,"61-90 j","+90 j")))))</f>
      </c>
    </row>
    <row r="27">
      <c r="F27" s="24">
        <f>IF(OR(D27="",E27=""),"",MAX(0,'Balance âgée'!$C$3-D27))</f>
      </c>
      <c r="G27" s="25">
        <f>IF(F27="","",IF('Balance âgée'!$C$3&lt;=D27,"Non échu",IF(F27&lt;=30,"1-30 j",IF(F27&lt;=60,"31-60 j",IF(F27&lt;=90,"61-90 j","+90 j")))))</f>
      </c>
    </row>
    <row r="28">
      <c r="F28" s="24">
        <f>IF(OR(D28="",E28=""),"",MAX(0,'Balance âgée'!$C$3-D28))</f>
      </c>
      <c r="G28" s="25">
        <f>IF(F28="","",IF('Balance âgée'!$C$3&lt;=D28,"Non échu",IF(F28&lt;=30,"1-30 j",IF(F28&lt;=60,"31-60 j",IF(F28&lt;=90,"61-90 j","+90 j")))))</f>
      </c>
    </row>
    <row r="29">
      <c r="F29" s="24">
        <f>IF(OR(D29="",E29=""),"",MAX(0,'Balance âgée'!$C$3-D29))</f>
      </c>
      <c r="G29" s="25">
        <f>IF(F29="","",IF('Balance âgée'!$C$3&lt;=D29,"Non échu",IF(F29&lt;=30,"1-30 j",IF(F29&lt;=60,"31-60 j",IF(F29&lt;=90,"61-90 j","+90 j")))))</f>
      </c>
    </row>
    <row r="30">
      <c r="F30" s="24">
        <f>IF(OR(D30="",E30=""),"",MAX(0,'Balance âgée'!$C$3-D30))</f>
      </c>
      <c r="G30" s="25">
        <f>IF(F30="","",IF('Balance âgée'!$C$3&lt;=D30,"Non échu",IF(F30&lt;=30,"1-30 j",IF(F30&lt;=60,"31-60 j",IF(F30&lt;=90,"61-90 j","+90 j")))))</f>
      </c>
    </row>
    <row r="31">
      <c r="F31" s="24">
        <f>IF(OR(D31="",E31=""),"",MAX(0,'Balance âgée'!$C$3-D31))</f>
      </c>
      <c r="G31" s="25">
        <f>IF(F31="","",IF('Balance âgée'!$C$3&lt;=D31,"Non échu",IF(F31&lt;=30,"1-30 j",IF(F31&lt;=60,"31-60 j",IF(F31&lt;=90,"61-90 j","+90 j")))))</f>
      </c>
    </row>
    <row r="32">
      <c r="F32" s="24">
        <f>IF(OR(D32="",E32=""),"",MAX(0,'Balance âgée'!$C$3-D32))</f>
      </c>
      <c r="G32" s="25">
        <f>IF(F32="","",IF('Balance âgée'!$C$3&lt;=D32,"Non échu",IF(F32&lt;=30,"1-30 j",IF(F32&lt;=60,"31-60 j",IF(F32&lt;=90,"61-90 j","+90 j")))))</f>
      </c>
    </row>
    <row r="33">
      <c r="F33" s="24">
        <f>IF(OR(D33="",E33=""),"",MAX(0,'Balance âgée'!$C$3-D33))</f>
      </c>
      <c r="G33" s="25">
        <f>IF(F33="","",IF('Balance âgée'!$C$3&lt;=D33,"Non échu",IF(F33&lt;=30,"1-30 j",IF(F33&lt;=60,"31-60 j",IF(F33&lt;=90,"61-90 j","+90 j")))))</f>
      </c>
    </row>
    <row r="34">
      <c r="F34" s="24">
        <f>IF(OR(D34="",E34=""),"",MAX(0,'Balance âgée'!$C$3-D34))</f>
      </c>
      <c r="G34" s="25">
        <f>IF(F34="","",IF('Balance âgée'!$C$3&lt;=D34,"Non échu",IF(F34&lt;=30,"1-30 j",IF(F34&lt;=60,"31-60 j",IF(F34&lt;=90,"61-90 j","+90 j")))))</f>
      </c>
    </row>
    <row r="35">
      <c r="F35" s="24">
        <f>IF(OR(D35="",E35=""),"",MAX(0,'Balance âgée'!$C$3-D35))</f>
      </c>
      <c r="G35" s="25">
        <f>IF(F35="","",IF('Balance âgée'!$C$3&lt;=D35,"Non échu",IF(F35&lt;=30,"1-30 j",IF(F35&lt;=60,"31-60 j",IF(F35&lt;=90,"61-90 j","+90 j")))))</f>
      </c>
    </row>
    <row r="36">
      <c r="F36" s="24">
        <f>IF(OR(D36="",E36=""),"",MAX(0,'Balance âgée'!$C$3-D36))</f>
      </c>
      <c r="G36" s="25">
        <f>IF(F36="","",IF('Balance âgée'!$C$3&lt;=D36,"Non échu",IF(F36&lt;=30,"1-30 j",IF(F36&lt;=60,"31-60 j",IF(F36&lt;=90,"61-90 j","+90 j")))))</f>
      </c>
    </row>
    <row r="37">
      <c r="F37" s="24">
        <f>IF(OR(D37="",E37=""),"",MAX(0,'Balance âgée'!$C$3-D37))</f>
      </c>
      <c r="G37" s="25">
        <f>IF(F37="","",IF('Balance âgée'!$C$3&lt;=D37,"Non échu",IF(F37&lt;=30,"1-30 j",IF(F37&lt;=60,"31-60 j",IF(F37&lt;=90,"61-90 j","+90 j")))))</f>
      </c>
    </row>
    <row r="38">
      <c r="F38" s="24">
        <f>IF(OR(D38="",E38=""),"",MAX(0,'Balance âgée'!$C$3-D38))</f>
      </c>
      <c r="G38" s="25">
        <f>IF(F38="","",IF('Balance âgée'!$C$3&lt;=D38,"Non échu",IF(F38&lt;=30,"1-30 j",IF(F38&lt;=60,"31-60 j",IF(F38&lt;=90,"61-90 j","+90 j")))))</f>
      </c>
    </row>
    <row r="39">
      <c r="F39" s="24">
        <f>IF(OR(D39="",E39=""),"",MAX(0,'Balance âgée'!$C$3-D39))</f>
      </c>
      <c r="G39" s="25">
        <f>IF(F39="","",IF('Balance âgée'!$C$3&lt;=D39,"Non échu",IF(F39&lt;=30,"1-30 j",IF(F39&lt;=60,"31-60 j",IF(F39&lt;=90,"61-90 j","+90 j")))))</f>
      </c>
    </row>
    <row r="40">
      <c r="F40" s="24">
        <f>IF(OR(D40="",E40=""),"",MAX(0,'Balance âgée'!$C$3-D40))</f>
      </c>
      <c r="G40" s="25">
        <f>IF(F40="","",IF('Balance âgée'!$C$3&lt;=D40,"Non échu",IF(F40&lt;=30,"1-30 j",IF(F40&lt;=60,"31-60 j",IF(F40&lt;=90,"61-90 j","+90 j")))))</f>
      </c>
    </row>
    <row r="41">
      <c r="F41" s="24">
        <f>IF(OR(D41="",E41=""),"",MAX(0,'Balance âgée'!$C$3-D41))</f>
      </c>
      <c r="G41" s="25">
        <f>IF(F41="","",IF('Balance âgée'!$C$3&lt;=D41,"Non échu",IF(F41&lt;=30,"1-30 j",IF(F41&lt;=60,"31-60 j",IF(F41&lt;=90,"61-90 j","+90 j")))))</f>
      </c>
    </row>
    <row r="42">
      <c r="F42" s="24">
        <f>IF(OR(D42="",E42=""),"",MAX(0,'Balance âgée'!$C$3-D42))</f>
      </c>
      <c r="G42" s="25">
        <f>IF(F42="","",IF('Balance âgée'!$C$3&lt;=D42,"Non échu",IF(F42&lt;=30,"1-30 j",IF(F42&lt;=60,"31-60 j",IF(F42&lt;=90,"61-90 j","+90 j")))))</f>
      </c>
    </row>
    <row r="43">
      <c r="F43" s="24">
        <f>IF(OR(D43="",E43=""),"",MAX(0,'Balance âgée'!$C$3-D43))</f>
      </c>
      <c r="G43" s="25">
        <f>IF(F43="","",IF('Balance âgée'!$C$3&lt;=D43,"Non échu",IF(F43&lt;=30,"1-30 j",IF(F43&lt;=60,"31-60 j",IF(F43&lt;=90,"61-90 j","+90 j")))))</f>
      </c>
    </row>
    <row r="44">
      <c r="F44" s="24">
        <f>IF(OR(D44="",E44=""),"",MAX(0,'Balance âgée'!$C$3-D44))</f>
      </c>
      <c r="G44" s="25">
        <f>IF(F44="","",IF('Balance âgée'!$C$3&lt;=D44,"Non échu",IF(F44&lt;=30,"1-30 j",IF(F44&lt;=60,"31-60 j",IF(F44&lt;=90,"61-90 j","+90 j")))))</f>
      </c>
    </row>
    <row r="45">
      <c r="F45" s="24">
        <f>IF(OR(D45="",E45=""),"",MAX(0,'Balance âgée'!$C$3-D45))</f>
      </c>
      <c r="G45" s="25">
        <f>IF(F45="","",IF('Balance âgée'!$C$3&lt;=D45,"Non échu",IF(F45&lt;=30,"1-30 j",IF(F45&lt;=60,"31-60 j",IF(F45&lt;=90,"61-90 j","+90 j")))))</f>
      </c>
    </row>
    <row r="46">
      <c r="F46" s="24">
        <f>IF(OR(D46="",E46=""),"",MAX(0,'Balance âgée'!$C$3-D46))</f>
      </c>
      <c r="G46" s="25">
        <f>IF(F46="","",IF('Balance âgée'!$C$3&lt;=D46,"Non échu",IF(F46&lt;=30,"1-30 j",IF(F46&lt;=60,"31-60 j",IF(F46&lt;=90,"61-90 j","+90 j")))))</f>
      </c>
    </row>
    <row r="47">
      <c r="F47" s="24">
        <f>IF(OR(D47="",E47=""),"",MAX(0,'Balance âgée'!$C$3-D47))</f>
      </c>
      <c r="G47" s="25">
        <f>IF(F47="","",IF('Balance âgée'!$C$3&lt;=D47,"Non échu",IF(F47&lt;=30,"1-30 j",IF(F47&lt;=60,"31-60 j",IF(F47&lt;=90,"61-90 j","+90 j")))))</f>
      </c>
    </row>
    <row r="48">
      <c r="F48" s="24">
        <f>IF(OR(D48="",E48=""),"",MAX(0,'Balance âgée'!$C$3-D48))</f>
      </c>
      <c r="G48" s="25">
        <f>IF(F48="","",IF('Balance âgée'!$C$3&lt;=D48,"Non échu",IF(F48&lt;=30,"1-30 j",IF(F48&lt;=60,"31-60 j",IF(F48&lt;=90,"61-90 j","+90 j")))))</f>
      </c>
    </row>
    <row r="49">
      <c r="F49" s="24">
        <f>IF(OR(D49="",E49=""),"",MAX(0,'Balance âgée'!$C$3-D49))</f>
      </c>
      <c r="G49" s="25">
        <f>IF(F49="","",IF('Balance âgée'!$C$3&lt;=D49,"Non échu",IF(F49&lt;=30,"1-30 j",IF(F49&lt;=60,"31-60 j",IF(F49&lt;=90,"61-90 j","+90 j")))))</f>
      </c>
    </row>
    <row r="50">
      <c r="F50" s="24">
        <f>IF(OR(D50="",E50=""),"",MAX(0,'Balance âgée'!$C$3-D50))</f>
      </c>
      <c r="G50" s="25">
        <f>IF(F50="","",IF('Balance âgée'!$C$3&lt;=D50,"Non échu",IF(F50&lt;=30,"1-30 j",IF(F50&lt;=60,"31-60 j",IF(F50&lt;=90,"61-90 j","+90 j")))))</f>
      </c>
    </row>
    <row r="51">
      <c r="F51" s="24">
        <f>IF(OR(D51="",E51=""),"",MAX(0,'Balance âgée'!$C$3-D51))</f>
      </c>
      <c r="G51" s="25">
        <f>IF(F51="","",IF('Balance âgée'!$C$3&lt;=D51,"Non échu",IF(F51&lt;=30,"1-30 j",IF(F51&lt;=60,"31-60 j",IF(F51&lt;=90,"61-90 j","+90 j")))))</f>
      </c>
    </row>
    <row r="52">
      <c r="F52" s="24">
        <f>IF(OR(D52="",E52=""),"",MAX(0,'Balance âgée'!$C$3-D52))</f>
      </c>
      <c r="G52" s="25">
        <f>IF(F52="","",IF('Balance âgée'!$C$3&lt;=D52,"Non échu",IF(F52&lt;=30,"1-30 j",IF(F52&lt;=60,"31-60 j",IF(F52&lt;=90,"61-90 j","+90 j")))))</f>
      </c>
    </row>
    <row r="53">
      <c r="F53" s="24">
        <f>IF(OR(D53="",E53=""),"",MAX(0,'Balance âgée'!$C$3-D53))</f>
      </c>
      <c r="G53" s="25">
        <f>IF(F53="","",IF('Balance âgée'!$C$3&lt;=D53,"Non échu",IF(F53&lt;=30,"1-30 j",IF(F53&lt;=60,"31-60 j",IF(F53&lt;=90,"61-90 j","+90 j")))))</f>
      </c>
    </row>
    <row r="54">
      <c r="F54" s="24">
        <f>IF(OR(D54="",E54=""),"",MAX(0,'Balance âgée'!$C$3-D54))</f>
      </c>
      <c r="G54" s="25">
        <f>IF(F54="","",IF('Balance âgée'!$C$3&lt;=D54,"Non échu",IF(F54&lt;=30,"1-30 j",IF(F54&lt;=60,"31-60 j",IF(F54&lt;=90,"61-90 j","+90 j")))))</f>
      </c>
    </row>
    <row r="55">
      <c r="F55" s="24">
        <f>IF(OR(D55="",E55=""),"",MAX(0,'Balance âgée'!$C$3-D55))</f>
      </c>
      <c r="G55" s="25">
        <f>IF(F55="","",IF('Balance âgée'!$C$3&lt;=D55,"Non échu",IF(F55&lt;=30,"1-30 j",IF(F55&lt;=60,"31-60 j",IF(F55&lt;=90,"61-90 j","+90 j")))))</f>
      </c>
    </row>
    <row r="56">
      <c r="F56" s="24">
        <f>IF(OR(D56="",E56=""),"",MAX(0,'Balance âgée'!$C$3-D56))</f>
      </c>
      <c r="G56" s="25">
        <f>IF(F56="","",IF('Balance âgée'!$C$3&lt;=D56,"Non échu",IF(F56&lt;=30,"1-30 j",IF(F56&lt;=60,"31-60 j",IF(F56&lt;=90,"61-90 j","+90 j")))))</f>
      </c>
    </row>
    <row r="57">
      <c r="F57" s="24">
        <f>IF(OR(D57="",E57=""),"",MAX(0,'Balance âgée'!$C$3-D57))</f>
      </c>
      <c r="G57" s="25">
        <f>IF(F57="","",IF('Balance âgée'!$C$3&lt;=D57,"Non échu",IF(F57&lt;=30,"1-30 j",IF(F57&lt;=60,"31-60 j",IF(F57&lt;=90,"61-90 j","+90 j")))))</f>
      </c>
    </row>
    <row r="58">
      <c r="F58" s="24">
        <f>IF(OR(D58="",E58=""),"",MAX(0,'Balance âgée'!$C$3-D58))</f>
      </c>
      <c r="G58" s="25">
        <f>IF(F58="","",IF('Balance âgée'!$C$3&lt;=D58,"Non échu",IF(F58&lt;=30,"1-30 j",IF(F58&lt;=60,"31-60 j",IF(F58&lt;=90,"61-90 j","+90 j")))))</f>
      </c>
    </row>
    <row r="59">
      <c r="F59" s="24">
        <f>IF(OR(D59="",E59=""),"",MAX(0,'Balance âgée'!$C$3-D59))</f>
      </c>
      <c r="G59" s="25">
        <f>IF(F59="","",IF('Balance âgée'!$C$3&lt;=D59,"Non échu",IF(F59&lt;=30,"1-30 j",IF(F59&lt;=60,"31-60 j",IF(F59&lt;=90,"61-90 j","+90 j")))))</f>
      </c>
    </row>
    <row r="60">
      <c r="F60" s="24">
        <f>IF(OR(D60="",E60=""),"",MAX(0,'Balance âgée'!$C$3-D60))</f>
      </c>
      <c r="G60" s="25">
        <f>IF(F60="","",IF('Balance âgée'!$C$3&lt;=D60,"Non échu",IF(F60&lt;=30,"1-30 j",IF(F60&lt;=60,"31-60 j",IF(F60&lt;=90,"61-90 j","+90 j")))))</f>
      </c>
    </row>
    <row r="61">
      <c r="F61" s="24">
        <f>IF(OR(D61="",E61=""),"",MAX(0,'Balance âgée'!$C$3-D61))</f>
      </c>
      <c r="G61" s="25">
        <f>IF(F61="","",IF('Balance âgée'!$C$3&lt;=D61,"Non échu",IF(F61&lt;=30,"1-30 j",IF(F61&lt;=60,"31-60 j",IF(F61&lt;=90,"61-90 j","+90 j")))))</f>
      </c>
    </row>
    <row r="62">
      <c r="F62" s="24">
        <f>IF(OR(D62="",E62=""),"",MAX(0,'Balance âgée'!$C$3-D62))</f>
      </c>
      <c r="G62" s="25">
        <f>IF(F62="","",IF('Balance âgée'!$C$3&lt;=D62,"Non échu",IF(F62&lt;=30,"1-30 j",IF(F62&lt;=60,"31-60 j",IF(F62&lt;=90,"61-90 j","+90 j")))))</f>
      </c>
    </row>
    <row r="63">
      <c r="F63" s="24">
        <f>IF(OR(D63="",E63=""),"",MAX(0,'Balance âgée'!$C$3-D63))</f>
      </c>
      <c r="G63" s="25">
        <f>IF(F63="","",IF('Balance âgée'!$C$3&lt;=D63,"Non échu",IF(F63&lt;=30,"1-30 j",IF(F63&lt;=60,"31-60 j",IF(F63&lt;=90,"61-90 j","+90 j")))))</f>
      </c>
    </row>
    <row r="64">
      <c r="F64" s="24">
        <f>IF(OR(D64="",E64=""),"",MAX(0,'Balance âgée'!$C$3-D64))</f>
      </c>
      <c r="G64" s="25">
        <f>IF(F64="","",IF('Balance âgée'!$C$3&lt;=D64,"Non échu",IF(F64&lt;=30,"1-30 j",IF(F64&lt;=60,"31-60 j",IF(F64&lt;=90,"61-90 j","+90 j")))))</f>
      </c>
    </row>
    <row r="65">
      <c r="F65" s="24">
        <f>IF(OR(D65="",E65=""),"",MAX(0,'Balance âgée'!$C$3-D65))</f>
      </c>
      <c r="G65" s="25">
        <f>IF(F65="","",IF('Balance âgée'!$C$3&lt;=D65,"Non échu",IF(F65&lt;=30,"1-30 j",IF(F65&lt;=60,"31-60 j",IF(F65&lt;=90,"61-90 j","+90 j")))))</f>
      </c>
    </row>
    <row r="66">
      <c r="F66" s="24">
        <f>IF(OR(D66="",E66=""),"",MAX(0,'Balance âgée'!$C$3-D66))</f>
      </c>
      <c r="G66" s="25">
        <f>IF(F66="","",IF('Balance âgée'!$C$3&lt;=D66,"Non échu",IF(F66&lt;=30,"1-30 j",IF(F66&lt;=60,"31-60 j",IF(F66&lt;=90,"61-90 j","+90 j")))))</f>
      </c>
    </row>
    <row r="67">
      <c r="F67" s="24">
        <f>IF(OR(D67="",E67=""),"",MAX(0,'Balance âgée'!$C$3-D67))</f>
      </c>
      <c r="G67" s="25">
        <f>IF(F67="","",IF('Balance âgée'!$C$3&lt;=D67,"Non échu",IF(F67&lt;=30,"1-30 j",IF(F67&lt;=60,"31-60 j",IF(F67&lt;=90,"61-90 j","+90 j")))))</f>
      </c>
    </row>
    <row r="68">
      <c r="F68" s="24">
        <f>IF(OR(D68="",E68=""),"",MAX(0,'Balance âgée'!$C$3-D68))</f>
      </c>
      <c r="G68" s="25">
        <f>IF(F68="","",IF('Balance âgée'!$C$3&lt;=D68,"Non échu",IF(F68&lt;=30,"1-30 j",IF(F68&lt;=60,"31-60 j",IF(F68&lt;=90,"61-90 j","+90 j")))))</f>
      </c>
    </row>
    <row r="69">
      <c r="F69" s="24">
        <f>IF(OR(D69="",E69=""),"",MAX(0,'Balance âgée'!$C$3-D69))</f>
      </c>
      <c r="G69" s="25">
        <f>IF(F69="","",IF('Balance âgée'!$C$3&lt;=D69,"Non échu",IF(F69&lt;=30,"1-30 j",IF(F69&lt;=60,"31-60 j",IF(F69&lt;=90,"61-90 j","+90 j")))))</f>
      </c>
    </row>
    <row r="70">
      <c r="F70" s="24">
        <f>IF(OR(D70="",E70=""),"",MAX(0,'Balance âgée'!$C$3-D70))</f>
      </c>
      <c r="G70" s="25">
        <f>IF(F70="","",IF('Balance âgée'!$C$3&lt;=D70,"Non échu",IF(F70&lt;=30,"1-30 j",IF(F70&lt;=60,"31-60 j",IF(F70&lt;=90,"61-90 j","+90 j")))))</f>
      </c>
    </row>
    <row r="71">
      <c r="F71" s="24">
        <f>IF(OR(D71="",E71=""),"",MAX(0,'Balance âgée'!$C$3-D71))</f>
      </c>
      <c r="G71" s="25">
        <f>IF(F71="","",IF('Balance âgée'!$C$3&lt;=D71,"Non échu",IF(F71&lt;=30,"1-30 j",IF(F71&lt;=60,"31-60 j",IF(F71&lt;=90,"61-90 j","+90 j")))))</f>
      </c>
    </row>
    <row r="72">
      <c r="F72" s="24">
        <f>IF(OR(D72="",E72=""),"",MAX(0,'Balance âgée'!$C$3-D72))</f>
      </c>
      <c r="G72" s="25">
        <f>IF(F72="","",IF('Balance âgée'!$C$3&lt;=D72,"Non échu",IF(F72&lt;=30,"1-30 j",IF(F72&lt;=60,"31-60 j",IF(F72&lt;=90,"61-90 j","+90 j")))))</f>
      </c>
    </row>
    <row r="73">
      <c r="F73" s="24">
        <f>IF(OR(D73="",E73=""),"",MAX(0,'Balance âgée'!$C$3-D73))</f>
      </c>
      <c r="G73" s="25">
        <f>IF(F73="","",IF('Balance âgée'!$C$3&lt;=D73,"Non échu",IF(F73&lt;=30,"1-30 j",IF(F73&lt;=60,"31-60 j",IF(F73&lt;=90,"61-90 j","+90 j")))))</f>
      </c>
    </row>
    <row r="74">
      <c r="F74" s="24">
        <f>IF(OR(D74="",E74=""),"",MAX(0,'Balance âgée'!$C$3-D74))</f>
      </c>
      <c r="G74" s="25">
        <f>IF(F74="","",IF('Balance âgée'!$C$3&lt;=D74,"Non échu",IF(F74&lt;=30,"1-30 j",IF(F74&lt;=60,"31-60 j",IF(F74&lt;=90,"61-90 j","+90 j")))))</f>
      </c>
    </row>
    <row r="75">
      <c r="F75" s="24">
        <f>IF(OR(D75="",E75=""),"",MAX(0,'Balance âgée'!$C$3-D75))</f>
      </c>
      <c r="G75" s="25">
        <f>IF(F75="","",IF('Balance âgée'!$C$3&lt;=D75,"Non échu",IF(F75&lt;=30,"1-30 j",IF(F75&lt;=60,"31-60 j",IF(F75&lt;=90,"61-90 j","+90 j")))))</f>
      </c>
    </row>
    <row r="76">
      <c r="F76" s="24">
        <f>IF(OR(D76="",E76=""),"",MAX(0,'Balance âgée'!$C$3-D76))</f>
      </c>
      <c r="G76" s="25">
        <f>IF(F76="","",IF('Balance âgée'!$C$3&lt;=D76,"Non échu",IF(F76&lt;=30,"1-30 j",IF(F76&lt;=60,"31-60 j",IF(F76&lt;=90,"61-90 j","+90 j")))))</f>
      </c>
    </row>
    <row r="77">
      <c r="F77" s="24">
        <f>IF(OR(D77="",E77=""),"",MAX(0,'Balance âgée'!$C$3-D77))</f>
      </c>
      <c r="G77" s="25">
        <f>IF(F77="","",IF('Balance âgée'!$C$3&lt;=D77,"Non échu",IF(F77&lt;=30,"1-30 j",IF(F77&lt;=60,"31-60 j",IF(F77&lt;=90,"61-90 j","+90 j")))))</f>
      </c>
    </row>
    <row r="78">
      <c r="F78" s="24">
        <f>IF(OR(D78="",E78=""),"",MAX(0,'Balance âgée'!$C$3-D78))</f>
      </c>
      <c r="G78" s="25">
        <f>IF(F78="","",IF('Balance âgée'!$C$3&lt;=D78,"Non échu",IF(F78&lt;=30,"1-30 j",IF(F78&lt;=60,"31-60 j",IF(F78&lt;=90,"61-90 j","+90 j")))))</f>
      </c>
    </row>
    <row r="79">
      <c r="F79" s="24">
        <f>IF(OR(D79="",E79=""),"",MAX(0,'Balance âgée'!$C$3-D79))</f>
      </c>
      <c r="G79" s="25">
        <f>IF(F79="","",IF('Balance âgée'!$C$3&lt;=D79,"Non échu",IF(F79&lt;=30,"1-30 j",IF(F79&lt;=60,"31-60 j",IF(F79&lt;=90,"61-90 j","+90 j")))))</f>
      </c>
    </row>
    <row r="80">
      <c r="F80" s="24">
        <f>IF(OR(D80="",E80=""),"",MAX(0,'Balance âgée'!$C$3-D80))</f>
      </c>
      <c r="G80" s="25">
        <f>IF(F80="","",IF('Balance âgée'!$C$3&lt;=D80,"Non échu",IF(F80&lt;=30,"1-30 j",IF(F80&lt;=60,"31-60 j",IF(F80&lt;=90,"61-90 j","+90 j")))))</f>
      </c>
    </row>
    <row r="81">
      <c r="F81" s="24">
        <f>IF(OR(D81="",E81=""),"",MAX(0,'Balance âgée'!$C$3-D81))</f>
      </c>
      <c r="G81" s="25">
        <f>IF(F81="","",IF('Balance âgée'!$C$3&lt;=D81,"Non échu",IF(F81&lt;=30,"1-30 j",IF(F81&lt;=60,"31-60 j",IF(F81&lt;=90,"61-90 j","+90 j")))))</f>
      </c>
    </row>
    <row r="82">
      <c r="F82" s="24">
        <f>IF(OR(D82="",E82=""),"",MAX(0,'Balance âgée'!$C$3-D82))</f>
      </c>
      <c r="G82" s="25">
        <f>IF(F82="","",IF('Balance âgée'!$C$3&lt;=D82,"Non échu",IF(F82&lt;=30,"1-30 j",IF(F82&lt;=60,"31-60 j",IF(F82&lt;=90,"61-90 j","+90 j")))))</f>
      </c>
    </row>
    <row r="83">
      <c r="F83" s="24">
        <f>IF(OR(D83="",E83=""),"",MAX(0,'Balance âgée'!$C$3-D83))</f>
      </c>
      <c r="G83" s="25">
        <f>IF(F83="","",IF('Balance âgée'!$C$3&lt;=D83,"Non échu",IF(F83&lt;=30,"1-30 j",IF(F83&lt;=60,"31-60 j",IF(F83&lt;=90,"61-90 j","+90 j")))))</f>
      </c>
    </row>
    <row r="84">
      <c r="F84" s="24">
        <f>IF(OR(D84="",E84=""),"",MAX(0,'Balance âgée'!$C$3-D84))</f>
      </c>
      <c r="G84" s="25">
        <f>IF(F84="","",IF('Balance âgée'!$C$3&lt;=D84,"Non échu",IF(F84&lt;=30,"1-30 j",IF(F84&lt;=60,"31-60 j",IF(F84&lt;=90,"61-90 j","+90 j")))))</f>
      </c>
    </row>
    <row r="85">
      <c r="F85" s="24">
        <f>IF(OR(D85="",E85=""),"",MAX(0,'Balance âgée'!$C$3-D85))</f>
      </c>
      <c r="G85" s="25">
        <f>IF(F85="","",IF('Balance âgée'!$C$3&lt;=D85,"Non échu",IF(F85&lt;=30,"1-30 j",IF(F85&lt;=60,"31-60 j",IF(F85&lt;=90,"61-90 j","+90 j")))))</f>
      </c>
    </row>
    <row r="86">
      <c r="F86" s="24">
        <f>IF(OR(D86="",E86=""),"",MAX(0,'Balance âgée'!$C$3-D86))</f>
      </c>
      <c r="G86" s="25">
        <f>IF(F86="","",IF('Balance âgée'!$C$3&lt;=D86,"Non échu",IF(F86&lt;=30,"1-30 j",IF(F86&lt;=60,"31-60 j",IF(F86&lt;=90,"61-90 j","+90 j")))))</f>
      </c>
    </row>
    <row r="87">
      <c r="F87" s="24">
        <f>IF(OR(D87="",E87=""),"",MAX(0,'Balance âgée'!$C$3-D87))</f>
      </c>
      <c r="G87" s="25">
        <f>IF(F87="","",IF('Balance âgée'!$C$3&lt;=D87,"Non échu",IF(F87&lt;=30,"1-30 j",IF(F87&lt;=60,"31-60 j",IF(F87&lt;=90,"61-90 j","+90 j")))))</f>
      </c>
    </row>
    <row r="88">
      <c r="F88" s="24">
        <f>IF(OR(D88="",E88=""),"",MAX(0,'Balance âgée'!$C$3-D88))</f>
      </c>
      <c r="G88" s="25">
        <f>IF(F88="","",IF('Balance âgée'!$C$3&lt;=D88,"Non échu",IF(F88&lt;=30,"1-30 j",IF(F88&lt;=60,"31-60 j",IF(F88&lt;=90,"61-90 j","+90 j")))))</f>
      </c>
    </row>
    <row r="89">
      <c r="F89" s="24">
        <f>IF(OR(D89="",E89=""),"",MAX(0,'Balance âgée'!$C$3-D89))</f>
      </c>
      <c r="G89" s="25">
        <f>IF(F89="","",IF('Balance âgée'!$C$3&lt;=D89,"Non échu",IF(F89&lt;=30,"1-30 j",IF(F89&lt;=60,"31-60 j",IF(F89&lt;=90,"61-90 j","+90 j")))))</f>
      </c>
    </row>
    <row r="90">
      <c r="F90" s="24">
        <f>IF(OR(D90="",E90=""),"",MAX(0,'Balance âgée'!$C$3-D90))</f>
      </c>
      <c r="G90" s="25">
        <f>IF(F90="","",IF('Balance âgée'!$C$3&lt;=D90,"Non échu",IF(F90&lt;=30,"1-30 j",IF(F90&lt;=60,"31-60 j",IF(F90&lt;=90,"61-90 j","+90 j")))))</f>
      </c>
    </row>
    <row r="91">
      <c r="F91" s="24">
        <f>IF(OR(D91="",E91=""),"",MAX(0,'Balance âgée'!$C$3-D91))</f>
      </c>
      <c r="G91" s="25">
        <f>IF(F91="","",IF('Balance âgée'!$C$3&lt;=D91,"Non échu",IF(F91&lt;=30,"1-30 j",IF(F91&lt;=60,"31-60 j",IF(F91&lt;=90,"61-90 j","+90 j")))))</f>
      </c>
    </row>
    <row r="92">
      <c r="F92" s="24">
        <f>IF(OR(D92="",E92=""),"",MAX(0,'Balance âgée'!$C$3-D92))</f>
      </c>
      <c r="G92" s="25">
        <f>IF(F92="","",IF('Balance âgée'!$C$3&lt;=D92,"Non échu",IF(F92&lt;=30,"1-30 j",IF(F92&lt;=60,"31-60 j",IF(F92&lt;=90,"61-90 j","+90 j")))))</f>
      </c>
    </row>
    <row r="93">
      <c r="F93" s="24">
        <f>IF(OR(D93="",E93=""),"",MAX(0,'Balance âgée'!$C$3-D93))</f>
      </c>
      <c r="G93" s="25">
        <f>IF(F93="","",IF('Balance âgée'!$C$3&lt;=D93,"Non échu",IF(F93&lt;=30,"1-30 j",IF(F93&lt;=60,"31-60 j",IF(F93&lt;=90,"61-90 j","+90 j")))))</f>
      </c>
    </row>
    <row r="94">
      <c r="F94" s="24">
        <f>IF(OR(D94="",E94=""),"",MAX(0,'Balance âgée'!$C$3-D94))</f>
      </c>
      <c r="G94" s="25">
        <f>IF(F94="","",IF('Balance âgée'!$C$3&lt;=D94,"Non échu",IF(F94&lt;=30,"1-30 j",IF(F94&lt;=60,"31-60 j",IF(F94&lt;=90,"61-90 j","+90 j")))))</f>
      </c>
    </row>
    <row r="95">
      <c r="F95" s="24">
        <f>IF(OR(D95="",E95=""),"",MAX(0,'Balance âgée'!$C$3-D95))</f>
      </c>
      <c r="G95" s="25">
        <f>IF(F95="","",IF('Balance âgée'!$C$3&lt;=D95,"Non échu",IF(F95&lt;=30,"1-30 j",IF(F95&lt;=60,"31-60 j",IF(F95&lt;=90,"61-90 j","+90 j")))))</f>
      </c>
    </row>
    <row r="96">
      <c r="F96" s="24">
        <f>IF(OR(D96="",E96=""),"",MAX(0,'Balance âgée'!$C$3-D96))</f>
      </c>
      <c r="G96" s="25">
        <f>IF(F96="","",IF('Balance âgée'!$C$3&lt;=D96,"Non échu",IF(F96&lt;=30,"1-30 j",IF(F96&lt;=60,"31-60 j",IF(F96&lt;=90,"61-90 j","+90 j")))))</f>
      </c>
    </row>
    <row r="97">
      <c r="F97" s="24">
        <f>IF(OR(D97="",E97=""),"",MAX(0,'Balance âgée'!$C$3-D97))</f>
      </c>
      <c r="G97" s="25">
        <f>IF(F97="","",IF('Balance âgée'!$C$3&lt;=D97,"Non échu",IF(F97&lt;=30,"1-30 j",IF(F97&lt;=60,"31-60 j",IF(F97&lt;=90,"61-90 j","+90 j")))))</f>
      </c>
    </row>
    <row r="98">
      <c r="F98" s="24">
        <f>IF(OR(D98="",E98=""),"",MAX(0,'Balance âgée'!$C$3-D98))</f>
      </c>
      <c r="G98" s="25">
        <f>IF(F98="","",IF('Balance âgée'!$C$3&lt;=D98,"Non échu",IF(F98&lt;=30,"1-30 j",IF(F98&lt;=60,"31-60 j",IF(F98&lt;=90,"61-90 j","+90 j")))))</f>
      </c>
    </row>
    <row r="99">
      <c r="F99" s="24">
        <f>IF(OR(D99="",E99=""),"",MAX(0,'Balance âgée'!$C$3-D99))</f>
      </c>
      <c r="G99" s="25">
        <f>IF(F99="","",IF('Balance âgée'!$C$3&lt;=D99,"Non échu",IF(F99&lt;=30,"1-30 j",IF(F99&lt;=60,"31-60 j",IF(F99&lt;=90,"61-90 j","+90 j")))))</f>
      </c>
    </row>
    <row r="100">
      <c r="F100" s="24">
        <f>IF(OR(D100="",E100=""),"",MAX(0,'Balance âgée'!$C$3-D100))</f>
      </c>
      <c r="G100" s="25">
        <f>IF(F100="","",IF('Balance âgée'!$C$3&lt;=D100,"Non échu",IF(F100&lt;=30,"1-30 j",IF(F100&lt;=60,"31-60 j",IF(F100&lt;=90,"61-90 j","+90 j")))))</f>
      </c>
    </row>
    <row r="101">
      <c r="F101" s="24">
        <f>IF(OR(D101="",E101=""),"",MAX(0,'Balance âgée'!$C$3-D101))</f>
      </c>
      <c r="G101" s="25">
        <f>IF(F101="","",IF('Balance âgée'!$C$3&lt;=D101,"Non échu",IF(F101&lt;=30,"1-30 j",IF(F101&lt;=60,"31-60 j",IF(F101&lt;=90,"61-90 j","+90 j")))))</f>
      </c>
    </row>
    <row r="102">
      <c r="F102" s="24">
        <f>IF(OR(D102="",E102=""),"",MAX(0,'Balance âgée'!$C$3-D102))</f>
      </c>
      <c r="G102" s="25">
        <f>IF(F102="","",IF('Balance âgée'!$C$3&lt;=D102,"Non échu",IF(F102&lt;=30,"1-30 j",IF(F102&lt;=60,"31-60 j",IF(F102&lt;=90,"61-90 j","+90 j")))))</f>
      </c>
    </row>
    <row r="103">
      <c r="F103" s="24">
        <f>IF(OR(D103="",E103=""),"",MAX(0,'Balance âgée'!$C$3-D103))</f>
      </c>
      <c r="G103" s="25">
        <f>IF(F103="","",IF('Balance âgée'!$C$3&lt;=D103,"Non échu",IF(F103&lt;=30,"1-30 j",IF(F103&lt;=60,"31-60 j",IF(F103&lt;=90,"61-90 j","+90 j")))))</f>
      </c>
    </row>
    <row r="104">
      <c r="F104" s="24">
        <f>IF(OR(D104="",E104=""),"",MAX(0,'Balance âgée'!$C$3-D104))</f>
      </c>
      <c r="G104" s="25">
        <f>IF(F104="","",IF('Balance âgée'!$C$3&lt;=D104,"Non échu",IF(F104&lt;=30,"1-30 j",IF(F104&lt;=60,"31-60 j",IF(F104&lt;=90,"61-90 j","+90 j")))))</f>
      </c>
    </row>
    <row r="105">
      <c r="F105" s="24">
        <f>IF(OR(D105="",E105=""),"",MAX(0,'Balance âgée'!$C$3-D105))</f>
      </c>
      <c r="G105" s="25">
        <f>IF(F105="","",IF('Balance âgée'!$C$3&lt;=D105,"Non échu",IF(F105&lt;=30,"1-30 j",IF(F105&lt;=60,"31-60 j",IF(F105&lt;=90,"61-90 j","+90 j")))))</f>
      </c>
    </row>
    <row r="106">
      <c r="F106" s="24">
        <f>IF(OR(D106="",E106=""),"",MAX(0,'Balance âgée'!$C$3-D106))</f>
      </c>
      <c r="G106" s="25">
        <f>IF(F106="","",IF('Balance âgée'!$C$3&lt;=D106,"Non échu",IF(F106&lt;=30,"1-30 j",IF(F106&lt;=60,"31-60 j",IF(F106&lt;=90,"61-90 j","+90 j")))))</f>
      </c>
    </row>
    <row r="107">
      <c r="F107" s="24">
        <f>IF(OR(D107="",E107=""),"",MAX(0,'Balance âgée'!$C$3-D107))</f>
      </c>
      <c r="G107" s="25">
        <f>IF(F107="","",IF('Balance âgée'!$C$3&lt;=D107,"Non échu",IF(F107&lt;=30,"1-30 j",IF(F107&lt;=60,"31-60 j",IF(F107&lt;=90,"61-90 j","+90 j")))))</f>
      </c>
    </row>
    <row r="108">
      <c r="F108" s="24">
        <f>IF(OR(D108="",E108=""),"",MAX(0,'Balance âgée'!$C$3-D108))</f>
      </c>
      <c r="G108" s="25">
        <f>IF(F108="","",IF('Balance âgée'!$C$3&lt;=D108,"Non échu",IF(F108&lt;=30,"1-30 j",IF(F108&lt;=60,"31-60 j",IF(F108&lt;=90,"61-90 j","+90 j")))))</f>
      </c>
    </row>
    <row r="109">
      <c r="F109" s="24">
        <f>IF(OR(D109="",E109=""),"",MAX(0,'Balance âgée'!$C$3-D109))</f>
      </c>
      <c r="G109" s="25">
        <f>IF(F109="","",IF('Balance âgée'!$C$3&lt;=D109,"Non échu",IF(F109&lt;=30,"1-30 j",IF(F109&lt;=60,"31-60 j",IF(F109&lt;=90,"61-90 j","+90 j")))))</f>
      </c>
    </row>
    <row r="110">
      <c r="F110" s="24">
        <f>IF(OR(D110="",E110=""),"",MAX(0,'Balance âgée'!$C$3-D110))</f>
      </c>
      <c r="G110" s="25">
        <f>IF(F110="","",IF('Balance âgée'!$C$3&lt;=D110,"Non échu",IF(F110&lt;=30,"1-30 j",IF(F110&lt;=60,"31-60 j",IF(F110&lt;=90,"61-90 j","+90 j")))))</f>
      </c>
    </row>
    <row r="111">
      <c r="F111" s="24">
        <f>IF(OR(D111="",E111=""),"",MAX(0,'Balance âgée'!$C$3-D111))</f>
      </c>
      <c r="G111" s="25">
        <f>IF(F111="","",IF('Balance âgée'!$C$3&lt;=D111,"Non échu",IF(F111&lt;=30,"1-30 j",IF(F111&lt;=60,"31-60 j",IF(F111&lt;=90,"61-90 j","+90 j")))))</f>
      </c>
    </row>
    <row r="112">
      <c r="F112" s="24">
        <f>IF(OR(D112="",E112=""),"",MAX(0,'Balance âgée'!$C$3-D112))</f>
      </c>
      <c r="G112" s="25">
        <f>IF(F112="","",IF('Balance âgée'!$C$3&lt;=D112,"Non échu",IF(F112&lt;=30,"1-30 j",IF(F112&lt;=60,"31-60 j",IF(F112&lt;=90,"61-90 j","+90 j")))))</f>
      </c>
    </row>
    <row r="113">
      <c r="F113" s="24">
        <f>IF(OR(D113="",E113=""),"",MAX(0,'Balance âgée'!$C$3-D113))</f>
      </c>
      <c r="G113" s="25">
        <f>IF(F113="","",IF('Balance âgée'!$C$3&lt;=D113,"Non échu",IF(F113&lt;=30,"1-30 j",IF(F113&lt;=60,"31-60 j",IF(F113&lt;=90,"61-90 j","+90 j")))))</f>
      </c>
    </row>
    <row r="114">
      <c r="F114" s="24">
        <f>IF(OR(D114="",E114=""),"",MAX(0,'Balance âgée'!$C$3-D114))</f>
      </c>
      <c r="G114" s="25">
        <f>IF(F114="","",IF('Balance âgée'!$C$3&lt;=D114,"Non échu",IF(F114&lt;=30,"1-30 j",IF(F114&lt;=60,"31-60 j",IF(F114&lt;=90,"61-90 j","+90 j")))))</f>
      </c>
    </row>
    <row r="115">
      <c r="F115" s="24">
        <f>IF(OR(D115="",E115=""),"",MAX(0,'Balance âgée'!$C$3-D115))</f>
      </c>
      <c r="G115" s="25">
        <f>IF(F115="","",IF('Balance âgée'!$C$3&lt;=D115,"Non échu",IF(F115&lt;=30,"1-30 j",IF(F115&lt;=60,"31-60 j",IF(F115&lt;=90,"61-90 j","+90 j")))))</f>
      </c>
    </row>
    <row r="116">
      <c r="F116" s="24">
        <f>IF(OR(D116="",E116=""),"",MAX(0,'Balance âgée'!$C$3-D116))</f>
      </c>
      <c r="G116" s="25">
        <f>IF(F116="","",IF('Balance âgée'!$C$3&lt;=D116,"Non échu",IF(F116&lt;=30,"1-30 j",IF(F116&lt;=60,"31-60 j",IF(F116&lt;=90,"61-90 j","+90 j")))))</f>
      </c>
    </row>
    <row r="117">
      <c r="F117" s="24">
        <f>IF(OR(D117="",E117=""),"",MAX(0,'Balance âgée'!$C$3-D117))</f>
      </c>
      <c r="G117" s="25">
        <f>IF(F117="","",IF('Balance âgée'!$C$3&lt;=D117,"Non échu",IF(F117&lt;=30,"1-30 j",IF(F117&lt;=60,"31-60 j",IF(F117&lt;=90,"61-90 j","+90 j")))))</f>
      </c>
    </row>
    <row r="118">
      <c r="F118" s="24">
        <f>IF(OR(D118="",E118=""),"",MAX(0,'Balance âgée'!$C$3-D118))</f>
      </c>
      <c r="G118" s="25">
        <f>IF(F118="","",IF('Balance âgée'!$C$3&lt;=D118,"Non échu",IF(F118&lt;=30,"1-30 j",IF(F118&lt;=60,"31-60 j",IF(F118&lt;=90,"61-90 j","+90 j")))))</f>
      </c>
    </row>
    <row r="119">
      <c r="F119" s="24">
        <f>IF(OR(D119="",E119=""),"",MAX(0,'Balance âgée'!$C$3-D119))</f>
      </c>
      <c r="G119" s="25">
        <f>IF(F119="","",IF('Balance âgée'!$C$3&lt;=D119,"Non échu",IF(F119&lt;=30,"1-30 j",IF(F119&lt;=60,"31-60 j",IF(F119&lt;=90,"61-90 j","+90 j")))))</f>
      </c>
    </row>
    <row r="120">
      <c r="F120" s="24">
        <f>IF(OR(D120="",E120=""),"",MAX(0,'Balance âgée'!$C$3-D120))</f>
      </c>
      <c r="G120" s="25">
        <f>IF(F120="","",IF('Balance âgée'!$C$3&lt;=D120,"Non échu",IF(F120&lt;=30,"1-30 j",IF(F120&lt;=60,"31-60 j",IF(F120&lt;=90,"61-90 j","+90 j")))))</f>
      </c>
    </row>
    <row r="121">
      <c r="F121" s="24">
        <f>IF(OR(D121="",E121=""),"",MAX(0,'Balance âgée'!$C$3-D121))</f>
      </c>
      <c r="G121" s="25">
        <f>IF(F121="","",IF('Balance âgée'!$C$3&lt;=D121,"Non échu",IF(F121&lt;=30,"1-30 j",IF(F121&lt;=60,"31-60 j",IF(F121&lt;=90,"61-90 j","+90 j")))))</f>
      </c>
    </row>
    <row r="122">
      <c r="F122" s="24">
        <f>IF(OR(D122="",E122=""),"",MAX(0,'Balance âgée'!$C$3-D122))</f>
      </c>
      <c r="G122" s="25">
        <f>IF(F122="","",IF('Balance âgée'!$C$3&lt;=D122,"Non échu",IF(F122&lt;=30,"1-30 j",IF(F122&lt;=60,"31-60 j",IF(F122&lt;=90,"61-90 j","+90 j")))))</f>
      </c>
    </row>
    <row r="123">
      <c r="F123" s="24">
        <f>IF(OR(D123="",E123=""),"",MAX(0,'Balance âgée'!$C$3-D123))</f>
      </c>
      <c r="G123" s="25">
        <f>IF(F123="","",IF('Balance âgée'!$C$3&lt;=D123,"Non échu",IF(F123&lt;=30,"1-30 j",IF(F123&lt;=60,"31-60 j",IF(F123&lt;=90,"61-90 j","+90 j")))))</f>
      </c>
    </row>
    <row r="124">
      <c r="F124" s="24">
        <f>IF(OR(D124="",E124=""),"",MAX(0,'Balance âgée'!$C$3-D124))</f>
      </c>
      <c r="G124" s="25">
        <f>IF(F124="","",IF('Balance âgée'!$C$3&lt;=D124,"Non échu",IF(F124&lt;=30,"1-30 j",IF(F124&lt;=60,"31-60 j",IF(F124&lt;=90,"61-90 j","+90 j")))))</f>
      </c>
    </row>
    <row r="125">
      <c r="F125" s="24">
        <f>IF(OR(D125="",E125=""),"",MAX(0,'Balance âgée'!$C$3-D125))</f>
      </c>
      <c r="G125" s="25">
        <f>IF(F125="","",IF('Balance âgée'!$C$3&lt;=D125,"Non échu",IF(F125&lt;=30,"1-30 j",IF(F125&lt;=60,"31-60 j",IF(F125&lt;=90,"61-90 j","+90 j")))))</f>
      </c>
    </row>
    <row r="126">
      <c r="F126" s="24">
        <f>IF(OR(D126="",E126=""),"",MAX(0,'Balance âgée'!$C$3-D126))</f>
      </c>
      <c r="G126" s="25">
        <f>IF(F126="","",IF('Balance âgée'!$C$3&lt;=D126,"Non échu",IF(F126&lt;=30,"1-30 j",IF(F126&lt;=60,"31-60 j",IF(F126&lt;=90,"61-90 j","+90 j")))))</f>
      </c>
    </row>
    <row r="127">
      <c r="F127" s="24">
        <f>IF(OR(D127="",E127=""),"",MAX(0,'Balance âgée'!$C$3-D127))</f>
      </c>
      <c r="G127" s="25">
        <f>IF(F127="","",IF('Balance âgée'!$C$3&lt;=D127,"Non échu",IF(F127&lt;=30,"1-30 j",IF(F127&lt;=60,"31-60 j",IF(F127&lt;=90,"61-90 j","+90 j")))))</f>
      </c>
    </row>
    <row r="128">
      <c r="F128" s="24">
        <f>IF(OR(D128="",E128=""),"",MAX(0,'Balance âgée'!$C$3-D128))</f>
      </c>
      <c r="G128" s="25">
        <f>IF(F128="","",IF('Balance âgée'!$C$3&lt;=D128,"Non échu",IF(F128&lt;=30,"1-30 j",IF(F128&lt;=60,"31-60 j",IF(F128&lt;=90,"61-90 j","+90 j")))))</f>
      </c>
    </row>
    <row r="129">
      <c r="F129" s="24">
        <f>IF(OR(D129="",E129=""),"",MAX(0,'Balance âgée'!$C$3-D129))</f>
      </c>
      <c r="G129" s="25">
        <f>IF(F129="","",IF('Balance âgée'!$C$3&lt;=D129,"Non échu",IF(F129&lt;=30,"1-30 j",IF(F129&lt;=60,"31-60 j",IF(F129&lt;=90,"61-90 j","+90 j")))))</f>
      </c>
    </row>
    <row r="130">
      <c r="F130" s="24">
        <f>IF(OR(D130="",E130=""),"",MAX(0,'Balance âgée'!$C$3-D130))</f>
      </c>
      <c r="G130" s="25">
        <f>IF(F130="","",IF('Balance âgée'!$C$3&lt;=D130,"Non échu",IF(F130&lt;=30,"1-30 j",IF(F130&lt;=60,"31-60 j",IF(F130&lt;=90,"61-90 j","+90 j")))))</f>
      </c>
    </row>
    <row r="131">
      <c r="F131" s="24">
        <f>IF(OR(D131="",E131=""),"",MAX(0,'Balance âgée'!$C$3-D131))</f>
      </c>
      <c r="G131" s="25">
        <f>IF(F131="","",IF('Balance âgée'!$C$3&lt;=D131,"Non échu",IF(F131&lt;=30,"1-30 j",IF(F131&lt;=60,"31-60 j",IF(F131&lt;=90,"61-90 j","+90 j")))))</f>
      </c>
    </row>
    <row r="132">
      <c r="F132" s="24">
        <f>IF(OR(D132="",E132=""),"",MAX(0,'Balance âgée'!$C$3-D132))</f>
      </c>
      <c r="G132" s="25">
        <f>IF(F132="","",IF('Balance âgée'!$C$3&lt;=D132,"Non échu",IF(F132&lt;=30,"1-30 j",IF(F132&lt;=60,"31-60 j",IF(F132&lt;=90,"61-90 j","+90 j")))))</f>
      </c>
    </row>
    <row r="133">
      <c r="F133" s="24">
        <f>IF(OR(D133="",E133=""),"",MAX(0,'Balance âgée'!$C$3-D133))</f>
      </c>
      <c r="G133" s="25">
        <f>IF(F133="","",IF('Balance âgée'!$C$3&lt;=D133,"Non échu",IF(F133&lt;=30,"1-30 j",IF(F133&lt;=60,"31-60 j",IF(F133&lt;=90,"61-90 j","+90 j")))))</f>
      </c>
    </row>
    <row r="134">
      <c r="F134" s="24">
        <f>IF(OR(D134="",E134=""),"",MAX(0,'Balance âgée'!$C$3-D134))</f>
      </c>
      <c r="G134" s="25">
        <f>IF(F134="","",IF('Balance âgée'!$C$3&lt;=D134,"Non échu",IF(F134&lt;=30,"1-30 j",IF(F134&lt;=60,"31-60 j",IF(F134&lt;=90,"61-90 j","+90 j")))))</f>
      </c>
    </row>
    <row r="135">
      <c r="F135" s="24">
        <f>IF(OR(D135="",E135=""),"",MAX(0,'Balance âgée'!$C$3-D135))</f>
      </c>
      <c r="G135" s="25">
        <f>IF(F135="","",IF('Balance âgée'!$C$3&lt;=D135,"Non échu",IF(F135&lt;=30,"1-30 j",IF(F135&lt;=60,"31-60 j",IF(F135&lt;=90,"61-90 j","+90 j")))))</f>
      </c>
    </row>
    <row r="136">
      <c r="F136" s="24">
        <f>IF(OR(D136="",E136=""),"",MAX(0,'Balance âgée'!$C$3-D136))</f>
      </c>
      <c r="G136" s="25">
        <f>IF(F136="","",IF('Balance âgée'!$C$3&lt;=D136,"Non échu",IF(F136&lt;=30,"1-30 j",IF(F136&lt;=60,"31-60 j",IF(F136&lt;=90,"61-90 j","+90 j")))))</f>
      </c>
    </row>
    <row r="137">
      <c r="F137" s="24">
        <f>IF(OR(D137="",E137=""),"",MAX(0,'Balance âgée'!$C$3-D137))</f>
      </c>
      <c r="G137" s="25">
        <f>IF(F137="","",IF('Balance âgée'!$C$3&lt;=D137,"Non échu",IF(F137&lt;=30,"1-30 j",IF(F137&lt;=60,"31-60 j",IF(F137&lt;=90,"61-90 j","+90 j")))))</f>
      </c>
    </row>
    <row r="138">
      <c r="F138" s="24">
        <f>IF(OR(D138="",E138=""),"",MAX(0,'Balance âgée'!$C$3-D138))</f>
      </c>
      <c r="G138" s="25">
        <f>IF(F138="","",IF('Balance âgée'!$C$3&lt;=D138,"Non échu",IF(F138&lt;=30,"1-30 j",IF(F138&lt;=60,"31-60 j",IF(F138&lt;=90,"61-90 j","+90 j")))))</f>
      </c>
    </row>
    <row r="139">
      <c r="F139" s="24">
        <f>IF(OR(D139="",E139=""),"",MAX(0,'Balance âgée'!$C$3-D139))</f>
      </c>
      <c r="G139" s="25">
        <f>IF(F139="","",IF('Balance âgée'!$C$3&lt;=D139,"Non échu",IF(F139&lt;=30,"1-30 j",IF(F139&lt;=60,"31-60 j",IF(F139&lt;=90,"61-90 j","+90 j")))))</f>
      </c>
    </row>
    <row r="140">
      <c r="F140" s="24">
        <f>IF(OR(D140="",E140=""),"",MAX(0,'Balance âgée'!$C$3-D140))</f>
      </c>
      <c r="G140" s="25">
        <f>IF(F140="","",IF('Balance âgée'!$C$3&lt;=D140,"Non échu",IF(F140&lt;=30,"1-30 j",IF(F140&lt;=60,"31-60 j",IF(F140&lt;=90,"61-90 j","+90 j")))))</f>
      </c>
    </row>
    <row r="141">
      <c r="F141" s="24">
        <f>IF(OR(D141="",E141=""),"",MAX(0,'Balance âgée'!$C$3-D141))</f>
      </c>
      <c r="G141" s="25">
        <f>IF(F141="","",IF('Balance âgée'!$C$3&lt;=D141,"Non échu",IF(F141&lt;=30,"1-30 j",IF(F141&lt;=60,"31-60 j",IF(F141&lt;=90,"61-90 j","+90 j")))))</f>
      </c>
    </row>
    <row r="142">
      <c r="F142" s="24">
        <f>IF(OR(D142="",E142=""),"",MAX(0,'Balance âgée'!$C$3-D142))</f>
      </c>
      <c r="G142" s="25">
        <f>IF(F142="","",IF('Balance âgée'!$C$3&lt;=D142,"Non échu",IF(F142&lt;=30,"1-30 j",IF(F142&lt;=60,"31-60 j",IF(F142&lt;=90,"61-90 j","+90 j")))))</f>
      </c>
    </row>
    <row r="143">
      <c r="F143" s="24">
        <f>IF(OR(D143="",E143=""),"",MAX(0,'Balance âgée'!$C$3-D143))</f>
      </c>
      <c r="G143" s="25">
        <f>IF(F143="","",IF('Balance âgée'!$C$3&lt;=D143,"Non échu",IF(F143&lt;=30,"1-30 j",IF(F143&lt;=60,"31-60 j",IF(F143&lt;=90,"61-90 j","+90 j")))))</f>
      </c>
    </row>
    <row r="144">
      <c r="F144" s="24">
        <f>IF(OR(D144="",E144=""),"",MAX(0,'Balance âgée'!$C$3-D144))</f>
      </c>
      <c r="G144" s="25">
        <f>IF(F144="","",IF('Balance âgée'!$C$3&lt;=D144,"Non échu",IF(F144&lt;=30,"1-30 j",IF(F144&lt;=60,"31-60 j",IF(F144&lt;=90,"61-90 j","+90 j")))))</f>
      </c>
    </row>
    <row r="145">
      <c r="F145" s="24">
        <f>IF(OR(D145="",E145=""),"",MAX(0,'Balance âgée'!$C$3-D145))</f>
      </c>
      <c r="G145" s="25">
        <f>IF(F145="","",IF('Balance âgée'!$C$3&lt;=D145,"Non échu",IF(F145&lt;=30,"1-30 j",IF(F145&lt;=60,"31-60 j",IF(F145&lt;=90,"61-90 j","+90 j")))))</f>
      </c>
    </row>
    <row r="146">
      <c r="F146" s="24">
        <f>IF(OR(D146="",E146=""),"",MAX(0,'Balance âgée'!$C$3-D146))</f>
      </c>
      <c r="G146" s="25">
        <f>IF(F146="","",IF('Balance âgée'!$C$3&lt;=D146,"Non échu",IF(F146&lt;=30,"1-30 j",IF(F146&lt;=60,"31-60 j",IF(F146&lt;=90,"61-90 j","+90 j")))))</f>
      </c>
    </row>
    <row r="147">
      <c r="F147" s="24">
        <f>IF(OR(D147="",E147=""),"",MAX(0,'Balance âgée'!$C$3-D147))</f>
      </c>
      <c r="G147" s="25">
        <f>IF(F147="","",IF('Balance âgée'!$C$3&lt;=D147,"Non échu",IF(F147&lt;=30,"1-30 j",IF(F147&lt;=60,"31-60 j",IF(F147&lt;=90,"61-90 j","+90 j")))))</f>
      </c>
    </row>
    <row r="148">
      <c r="F148" s="24">
        <f>IF(OR(D148="",E148=""),"",MAX(0,'Balance âgée'!$C$3-D148))</f>
      </c>
      <c r="G148" s="25">
        <f>IF(F148="","",IF('Balance âgée'!$C$3&lt;=D148,"Non échu",IF(F148&lt;=30,"1-30 j",IF(F148&lt;=60,"31-60 j",IF(F148&lt;=90,"61-90 j","+90 j")))))</f>
      </c>
    </row>
    <row r="149">
      <c r="F149" s="24">
        <f>IF(OR(D149="",E149=""),"",MAX(0,'Balance âgée'!$C$3-D149))</f>
      </c>
      <c r="G149" s="25">
        <f>IF(F149="","",IF('Balance âgée'!$C$3&lt;=D149,"Non échu",IF(F149&lt;=30,"1-30 j",IF(F149&lt;=60,"31-60 j",IF(F149&lt;=90,"61-90 j","+90 j")))))</f>
      </c>
    </row>
    <row r="150">
      <c r="F150" s="24">
        <f>IF(OR(D150="",E150=""),"",MAX(0,'Balance âgée'!$C$3-D150))</f>
      </c>
      <c r="G150" s="25">
        <f>IF(F150="","",IF('Balance âgée'!$C$3&lt;=D150,"Non échu",IF(F150&lt;=30,"1-30 j",IF(F150&lt;=60,"31-60 j",IF(F150&lt;=90,"61-90 j","+90 j")))))</f>
      </c>
    </row>
    <row r="151">
      <c r="F151" s="24">
        <f>IF(OR(D151="",E151=""),"",MAX(0,'Balance âgée'!$C$3-D151))</f>
      </c>
      <c r="G151" s="25">
        <f>IF(F151="","",IF('Balance âgée'!$C$3&lt;=D151,"Non échu",IF(F151&lt;=30,"1-30 j",IF(F151&lt;=60,"31-60 j",IF(F151&lt;=90,"61-90 j","+90 j")))))</f>
      </c>
    </row>
    <row r="152">
      <c r="F152" s="24">
        <f>IF(OR(D152="",E152=""),"",MAX(0,'Balance âgée'!$C$3-D152))</f>
      </c>
      <c r="G152" s="25">
        <f>IF(F152="","",IF('Balance âgée'!$C$3&lt;=D152,"Non échu",IF(F152&lt;=30,"1-30 j",IF(F152&lt;=60,"31-60 j",IF(F152&lt;=90,"61-90 j","+90 j")))))</f>
      </c>
    </row>
    <row r="153">
      <c r="F153" s="24">
        <f>IF(OR(D153="",E153=""),"",MAX(0,'Balance âgée'!$C$3-D153))</f>
      </c>
      <c r="G153" s="25">
        <f>IF(F153="","",IF('Balance âgée'!$C$3&lt;=D153,"Non échu",IF(F153&lt;=30,"1-30 j",IF(F153&lt;=60,"31-60 j",IF(F153&lt;=90,"61-90 j","+90 j")))))</f>
      </c>
    </row>
    <row r="154">
      <c r="F154" s="24">
        <f>IF(OR(D154="",E154=""),"",MAX(0,'Balance âgée'!$C$3-D154))</f>
      </c>
      <c r="G154" s="25">
        <f>IF(F154="","",IF('Balance âgée'!$C$3&lt;=D154,"Non échu",IF(F154&lt;=30,"1-30 j",IF(F154&lt;=60,"31-60 j",IF(F154&lt;=90,"61-90 j","+90 j")))))</f>
      </c>
    </row>
    <row r="155">
      <c r="F155" s="24">
        <f>IF(OR(D155="",E155=""),"",MAX(0,'Balance âgée'!$C$3-D155))</f>
      </c>
      <c r="G155" s="25">
        <f>IF(F155="","",IF('Balance âgée'!$C$3&lt;=D155,"Non échu",IF(F155&lt;=30,"1-30 j",IF(F155&lt;=60,"31-60 j",IF(F155&lt;=90,"61-90 j","+90 j")))))</f>
      </c>
    </row>
    <row r="156">
      <c r="F156" s="24">
        <f>IF(OR(D156="",E156=""),"",MAX(0,'Balance âgée'!$C$3-D156))</f>
      </c>
      <c r="G156" s="25">
        <f>IF(F156="","",IF('Balance âgée'!$C$3&lt;=D156,"Non échu",IF(F156&lt;=30,"1-30 j",IF(F156&lt;=60,"31-60 j",IF(F156&lt;=90,"61-90 j","+90 j")))))</f>
      </c>
    </row>
    <row r="157">
      <c r="F157" s="24">
        <f>IF(OR(D157="",E157=""),"",MAX(0,'Balance âgée'!$C$3-D157))</f>
      </c>
      <c r="G157" s="25">
        <f>IF(F157="","",IF('Balance âgée'!$C$3&lt;=D157,"Non échu",IF(F157&lt;=30,"1-30 j",IF(F157&lt;=60,"31-60 j",IF(F157&lt;=90,"61-90 j","+90 j")))))</f>
      </c>
    </row>
    <row r="158">
      <c r="F158" s="24">
        <f>IF(OR(D158="",E158=""),"",MAX(0,'Balance âgée'!$C$3-D158))</f>
      </c>
      <c r="G158" s="25">
        <f>IF(F158="","",IF('Balance âgée'!$C$3&lt;=D158,"Non échu",IF(F158&lt;=30,"1-30 j",IF(F158&lt;=60,"31-60 j",IF(F158&lt;=90,"61-90 j","+90 j")))))</f>
      </c>
    </row>
    <row r="159">
      <c r="F159" s="24">
        <f>IF(OR(D159="",E159=""),"",MAX(0,'Balance âgée'!$C$3-D159))</f>
      </c>
      <c r="G159" s="25">
        <f>IF(F159="","",IF('Balance âgée'!$C$3&lt;=D159,"Non échu",IF(F159&lt;=30,"1-30 j",IF(F159&lt;=60,"31-60 j",IF(F159&lt;=90,"61-90 j","+90 j")))))</f>
      </c>
    </row>
    <row r="160">
      <c r="F160" s="24">
        <f>IF(OR(D160="",E160=""),"",MAX(0,'Balance âgée'!$C$3-D160))</f>
      </c>
      <c r="G160" s="25">
        <f>IF(F160="","",IF('Balance âgée'!$C$3&lt;=D160,"Non échu",IF(F160&lt;=30,"1-30 j",IF(F160&lt;=60,"31-60 j",IF(F160&lt;=90,"61-90 j","+90 j")))))</f>
      </c>
    </row>
    <row r="161">
      <c r="F161" s="24">
        <f>IF(OR(D161="",E161=""),"",MAX(0,'Balance âgée'!$C$3-D161))</f>
      </c>
      <c r="G161" s="25">
        <f>IF(F161="","",IF('Balance âgée'!$C$3&lt;=D161,"Non échu",IF(F161&lt;=30,"1-30 j",IF(F161&lt;=60,"31-60 j",IF(F161&lt;=90,"61-90 j","+90 j")))))</f>
      </c>
    </row>
    <row r="162">
      <c r="F162" s="24">
        <f>IF(OR(D162="",E162=""),"",MAX(0,'Balance âgée'!$C$3-D162))</f>
      </c>
      <c r="G162" s="25">
        <f>IF(F162="","",IF('Balance âgée'!$C$3&lt;=D162,"Non échu",IF(F162&lt;=30,"1-30 j",IF(F162&lt;=60,"31-60 j",IF(F162&lt;=90,"61-90 j","+90 j")))))</f>
      </c>
    </row>
    <row r="163">
      <c r="F163" s="24">
        <f>IF(OR(D163="",E163=""),"",MAX(0,'Balance âgée'!$C$3-D163))</f>
      </c>
      <c r="G163" s="25">
        <f>IF(F163="","",IF('Balance âgée'!$C$3&lt;=D163,"Non échu",IF(F163&lt;=30,"1-30 j",IF(F163&lt;=60,"31-60 j",IF(F163&lt;=90,"61-90 j","+90 j")))))</f>
      </c>
    </row>
    <row r="164">
      <c r="F164" s="24">
        <f>IF(OR(D164="",E164=""),"",MAX(0,'Balance âgée'!$C$3-D164))</f>
      </c>
      <c r="G164" s="25">
        <f>IF(F164="","",IF('Balance âgée'!$C$3&lt;=D164,"Non échu",IF(F164&lt;=30,"1-30 j",IF(F164&lt;=60,"31-60 j",IF(F164&lt;=90,"61-90 j","+90 j")))))</f>
      </c>
    </row>
    <row r="165">
      <c r="F165" s="24">
        <f>IF(OR(D165="",E165=""),"",MAX(0,'Balance âgée'!$C$3-D165))</f>
      </c>
      <c r="G165" s="25">
        <f>IF(F165="","",IF('Balance âgée'!$C$3&lt;=D165,"Non échu",IF(F165&lt;=30,"1-30 j",IF(F165&lt;=60,"31-60 j",IF(F165&lt;=90,"61-90 j","+90 j")))))</f>
      </c>
    </row>
    <row r="166">
      <c r="F166" s="24">
        <f>IF(OR(D166="",E166=""),"",MAX(0,'Balance âgée'!$C$3-D166))</f>
      </c>
      <c r="G166" s="25">
        <f>IF(F166="","",IF('Balance âgée'!$C$3&lt;=D166,"Non échu",IF(F166&lt;=30,"1-30 j",IF(F166&lt;=60,"31-60 j",IF(F166&lt;=90,"61-90 j","+90 j")))))</f>
      </c>
    </row>
    <row r="167">
      <c r="F167" s="24">
        <f>IF(OR(D167="",E167=""),"",MAX(0,'Balance âgée'!$C$3-D167))</f>
      </c>
      <c r="G167" s="25">
        <f>IF(F167="","",IF('Balance âgée'!$C$3&lt;=D167,"Non échu",IF(F167&lt;=30,"1-30 j",IF(F167&lt;=60,"31-60 j",IF(F167&lt;=90,"61-90 j","+90 j")))))</f>
      </c>
    </row>
    <row r="168">
      <c r="F168" s="24">
        <f>IF(OR(D168="",E168=""),"",MAX(0,'Balance âgée'!$C$3-D168))</f>
      </c>
      <c r="G168" s="25">
        <f>IF(F168="","",IF('Balance âgée'!$C$3&lt;=D168,"Non échu",IF(F168&lt;=30,"1-30 j",IF(F168&lt;=60,"31-60 j",IF(F168&lt;=90,"61-90 j","+90 j")))))</f>
      </c>
    </row>
    <row r="169">
      <c r="F169" s="24">
        <f>IF(OR(D169="",E169=""),"",MAX(0,'Balance âgée'!$C$3-D169))</f>
      </c>
      <c r="G169" s="25">
        <f>IF(F169="","",IF('Balance âgée'!$C$3&lt;=D169,"Non échu",IF(F169&lt;=30,"1-30 j",IF(F169&lt;=60,"31-60 j",IF(F169&lt;=90,"61-90 j","+90 j")))))</f>
      </c>
    </row>
    <row r="170">
      <c r="F170" s="24">
        <f>IF(OR(D170="",E170=""),"",MAX(0,'Balance âgée'!$C$3-D170))</f>
      </c>
      <c r="G170" s="25">
        <f>IF(F170="","",IF('Balance âgée'!$C$3&lt;=D170,"Non échu",IF(F170&lt;=30,"1-30 j",IF(F170&lt;=60,"31-60 j",IF(F170&lt;=90,"61-90 j","+90 j")))))</f>
      </c>
    </row>
    <row r="171">
      <c r="F171" s="24">
        <f>IF(OR(D171="",E171=""),"",MAX(0,'Balance âgée'!$C$3-D171))</f>
      </c>
      <c r="G171" s="25">
        <f>IF(F171="","",IF('Balance âgée'!$C$3&lt;=D171,"Non échu",IF(F171&lt;=30,"1-30 j",IF(F171&lt;=60,"31-60 j",IF(F171&lt;=90,"61-90 j","+90 j")))))</f>
      </c>
    </row>
    <row r="172">
      <c r="F172" s="24">
        <f>IF(OR(D172="",E172=""),"",MAX(0,'Balance âgée'!$C$3-D172))</f>
      </c>
      <c r="G172" s="25">
        <f>IF(F172="","",IF('Balance âgée'!$C$3&lt;=D172,"Non échu",IF(F172&lt;=30,"1-30 j",IF(F172&lt;=60,"31-60 j",IF(F172&lt;=90,"61-90 j","+90 j")))))</f>
      </c>
    </row>
    <row r="173">
      <c r="F173" s="24">
        <f>IF(OR(D173="",E173=""),"",MAX(0,'Balance âgée'!$C$3-D173))</f>
      </c>
      <c r="G173" s="25">
        <f>IF(F173="","",IF('Balance âgée'!$C$3&lt;=D173,"Non échu",IF(F173&lt;=30,"1-30 j",IF(F173&lt;=60,"31-60 j",IF(F173&lt;=90,"61-90 j","+90 j")))))</f>
      </c>
    </row>
    <row r="174">
      <c r="F174" s="24">
        <f>IF(OR(D174="",E174=""),"",MAX(0,'Balance âgée'!$C$3-D174))</f>
      </c>
      <c r="G174" s="25">
        <f>IF(F174="","",IF('Balance âgée'!$C$3&lt;=D174,"Non échu",IF(F174&lt;=30,"1-30 j",IF(F174&lt;=60,"31-60 j",IF(F174&lt;=90,"61-90 j","+90 j")))))</f>
      </c>
    </row>
    <row r="175">
      <c r="F175" s="24">
        <f>IF(OR(D175="",E175=""),"",MAX(0,'Balance âgée'!$C$3-D175))</f>
      </c>
      <c r="G175" s="25">
        <f>IF(F175="","",IF('Balance âgée'!$C$3&lt;=D175,"Non échu",IF(F175&lt;=30,"1-30 j",IF(F175&lt;=60,"31-60 j",IF(F175&lt;=90,"61-90 j","+90 j")))))</f>
      </c>
    </row>
    <row r="176">
      <c r="F176" s="24">
        <f>IF(OR(D176="",E176=""),"",MAX(0,'Balance âgée'!$C$3-D176))</f>
      </c>
      <c r="G176" s="25">
        <f>IF(F176="","",IF('Balance âgée'!$C$3&lt;=D176,"Non échu",IF(F176&lt;=30,"1-30 j",IF(F176&lt;=60,"31-60 j",IF(F176&lt;=90,"61-90 j","+90 j")))))</f>
      </c>
    </row>
    <row r="177">
      <c r="F177" s="24">
        <f>IF(OR(D177="",E177=""),"",MAX(0,'Balance âgée'!$C$3-D177))</f>
      </c>
      <c r="G177" s="25">
        <f>IF(F177="","",IF('Balance âgée'!$C$3&lt;=D177,"Non échu",IF(F177&lt;=30,"1-30 j",IF(F177&lt;=60,"31-60 j",IF(F177&lt;=90,"61-90 j","+90 j")))))</f>
      </c>
    </row>
    <row r="178">
      <c r="F178" s="24">
        <f>IF(OR(D178="",E178=""),"",MAX(0,'Balance âgée'!$C$3-D178))</f>
      </c>
      <c r="G178" s="25">
        <f>IF(F178="","",IF('Balance âgée'!$C$3&lt;=D178,"Non échu",IF(F178&lt;=30,"1-30 j",IF(F178&lt;=60,"31-60 j",IF(F178&lt;=90,"61-90 j","+90 j")))))</f>
      </c>
    </row>
    <row r="179">
      <c r="F179" s="24">
        <f>IF(OR(D179="",E179=""),"",MAX(0,'Balance âgée'!$C$3-D179))</f>
      </c>
      <c r="G179" s="25">
        <f>IF(F179="","",IF('Balance âgée'!$C$3&lt;=D179,"Non échu",IF(F179&lt;=30,"1-30 j",IF(F179&lt;=60,"31-60 j",IF(F179&lt;=90,"61-90 j","+90 j")))))</f>
      </c>
    </row>
    <row r="180">
      <c r="F180" s="24">
        <f>IF(OR(D180="",E180=""),"",MAX(0,'Balance âgée'!$C$3-D180))</f>
      </c>
      <c r="G180" s="25">
        <f>IF(F180="","",IF('Balance âgée'!$C$3&lt;=D180,"Non échu",IF(F180&lt;=30,"1-30 j",IF(F180&lt;=60,"31-60 j",IF(F180&lt;=90,"61-90 j","+90 j")))))</f>
      </c>
    </row>
    <row r="181">
      <c r="F181" s="24">
        <f>IF(OR(D181="",E181=""),"",MAX(0,'Balance âgée'!$C$3-D181))</f>
      </c>
      <c r="G181" s="25">
        <f>IF(F181="","",IF('Balance âgée'!$C$3&lt;=D181,"Non échu",IF(F181&lt;=30,"1-30 j",IF(F181&lt;=60,"31-60 j",IF(F181&lt;=90,"61-90 j","+90 j")))))</f>
      </c>
    </row>
    <row r="182">
      <c r="F182" s="24">
        <f>IF(OR(D182="",E182=""),"",MAX(0,'Balance âgée'!$C$3-D182))</f>
      </c>
      <c r="G182" s="25">
        <f>IF(F182="","",IF('Balance âgée'!$C$3&lt;=D182,"Non échu",IF(F182&lt;=30,"1-30 j",IF(F182&lt;=60,"31-60 j",IF(F182&lt;=90,"61-90 j","+90 j")))))</f>
      </c>
    </row>
    <row r="183">
      <c r="F183" s="24">
        <f>IF(OR(D183="",E183=""),"",MAX(0,'Balance âgée'!$C$3-D183))</f>
      </c>
      <c r="G183" s="25">
        <f>IF(F183="","",IF('Balance âgée'!$C$3&lt;=D183,"Non échu",IF(F183&lt;=30,"1-30 j",IF(F183&lt;=60,"31-60 j",IF(F183&lt;=90,"61-90 j","+90 j")))))</f>
      </c>
    </row>
    <row r="184">
      <c r="F184" s="24">
        <f>IF(OR(D184="",E184=""),"",MAX(0,'Balance âgée'!$C$3-D184))</f>
      </c>
      <c r="G184" s="25">
        <f>IF(F184="","",IF('Balance âgée'!$C$3&lt;=D184,"Non échu",IF(F184&lt;=30,"1-30 j",IF(F184&lt;=60,"31-60 j",IF(F184&lt;=90,"61-90 j","+90 j")))))</f>
      </c>
    </row>
    <row r="185">
      <c r="F185" s="24">
        <f>IF(OR(D185="",E185=""),"",MAX(0,'Balance âgée'!$C$3-D185))</f>
      </c>
      <c r="G185" s="25">
        <f>IF(F185="","",IF('Balance âgée'!$C$3&lt;=D185,"Non échu",IF(F185&lt;=30,"1-30 j",IF(F185&lt;=60,"31-60 j",IF(F185&lt;=90,"61-90 j","+90 j")))))</f>
      </c>
    </row>
    <row r="186">
      <c r="F186" s="24">
        <f>IF(OR(D186="",E186=""),"",MAX(0,'Balance âgée'!$C$3-D186))</f>
      </c>
      <c r="G186" s="25">
        <f>IF(F186="","",IF('Balance âgée'!$C$3&lt;=D186,"Non échu",IF(F186&lt;=30,"1-30 j",IF(F186&lt;=60,"31-60 j",IF(F186&lt;=90,"61-90 j","+90 j")))))</f>
      </c>
    </row>
    <row r="187">
      <c r="F187" s="24">
        <f>IF(OR(D187="",E187=""),"",MAX(0,'Balance âgée'!$C$3-D187))</f>
      </c>
      <c r="G187" s="25">
        <f>IF(F187="","",IF('Balance âgée'!$C$3&lt;=D187,"Non échu",IF(F187&lt;=30,"1-30 j",IF(F187&lt;=60,"31-60 j",IF(F187&lt;=90,"61-90 j","+90 j")))))</f>
      </c>
    </row>
    <row r="188">
      <c r="F188" s="24">
        <f>IF(OR(D188="",E188=""),"",MAX(0,'Balance âgée'!$C$3-D188))</f>
      </c>
      <c r="G188" s="25">
        <f>IF(F188="","",IF('Balance âgée'!$C$3&lt;=D188,"Non échu",IF(F188&lt;=30,"1-30 j",IF(F188&lt;=60,"31-60 j",IF(F188&lt;=90,"61-90 j","+90 j")))))</f>
      </c>
    </row>
    <row r="189">
      <c r="F189" s="24">
        <f>IF(OR(D189="",E189=""),"",MAX(0,'Balance âgée'!$C$3-D189))</f>
      </c>
      <c r="G189" s="25">
        <f>IF(F189="","",IF('Balance âgée'!$C$3&lt;=D189,"Non échu",IF(F189&lt;=30,"1-30 j",IF(F189&lt;=60,"31-60 j",IF(F189&lt;=90,"61-90 j","+90 j")))))</f>
      </c>
    </row>
    <row r="190">
      <c r="F190" s="24">
        <f>IF(OR(D190="",E190=""),"",MAX(0,'Balance âgée'!$C$3-D190))</f>
      </c>
      <c r="G190" s="25">
        <f>IF(F190="","",IF('Balance âgée'!$C$3&lt;=D190,"Non échu",IF(F190&lt;=30,"1-30 j",IF(F190&lt;=60,"31-60 j",IF(F190&lt;=90,"61-90 j","+90 j")))))</f>
      </c>
    </row>
    <row r="191">
      <c r="F191" s="24">
        <f>IF(OR(D191="",E191=""),"",MAX(0,'Balance âgée'!$C$3-D191))</f>
      </c>
      <c r="G191" s="25">
        <f>IF(F191="","",IF('Balance âgée'!$C$3&lt;=D191,"Non échu",IF(F191&lt;=30,"1-30 j",IF(F191&lt;=60,"31-60 j",IF(F191&lt;=90,"61-90 j","+90 j")))))</f>
      </c>
    </row>
    <row r="192">
      <c r="F192" s="24">
        <f>IF(OR(D192="",E192=""),"",MAX(0,'Balance âgée'!$C$3-D192))</f>
      </c>
      <c r="G192" s="25">
        <f>IF(F192="","",IF('Balance âgée'!$C$3&lt;=D192,"Non échu",IF(F192&lt;=30,"1-30 j",IF(F192&lt;=60,"31-60 j",IF(F192&lt;=90,"61-90 j","+90 j")))))</f>
      </c>
    </row>
    <row r="193">
      <c r="F193" s="24">
        <f>IF(OR(D193="",E193=""),"",MAX(0,'Balance âgée'!$C$3-D193))</f>
      </c>
      <c r="G193" s="25">
        <f>IF(F193="","",IF('Balance âgée'!$C$3&lt;=D193,"Non échu",IF(F193&lt;=30,"1-30 j",IF(F193&lt;=60,"31-60 j",IF(F193&lt;=90,"61-90 j","+90 j")))))</f>
      </c>
    </row>
    <row r="194">
      <c r="F194" s="24">
        <f>IF(OR(D194="",E194=""),"",MAX(0,'Balance âgée'!$C$3-D194))</f>
      </c>
      <c r="G194" s="25">
        <f>IF(F194="","",IF('Balance âgée'!$C$3&lt;=D194,"Non échu",IF(F194&lt;=30,"1-30 j",IF(F194&lt;=60,"31-60 j",IF(F194&lt;=90,"61-90 j","+90 j")))))</f>
      </c>
    </row>
    <row r="195">
      <c r="F195" s="24">
        <f>IF(OR(D195="",E195=""),"",MAX(0,'Balance âgée'!$C$3-D195))</f>
      </c>
      <c r="G195" s="25">
        <f>IF(F195="","",IF('Balance âgée'!$C$3&lt;=D195,"Non échu",IF(F195&lt;=30,"1-30 j",IF(F195&lt;=60,"31-60 j",IF(F195&lt;=90,"61-90 j","+90 j")))))</f>
      </c>
    </row>
    <row r="196">
      <c r="F196" s="24">
        <f>IF(OR(D196="",E196=""),"",MAX(0,'Balance âgée'!$C$3-D196))</f>
      </c>
      <c r="G196" s="25">
        <f>IF(F196="","",IF('Balance âgée'!$C$3&lt;=D196,"Non échu",IF(F196&lt;=30,"1-30 j",IF(F196&lt;=60,"31-60 j",IF(F196&lt;=90,"61-90 j","+90 j")))))</f>
      </c>
    </row>
    <row r="197">
      <c r="F197" s="24">
        <f>IF(OR(D197="",E197=""),"",MAX(0,'Balance âgée'!$C$3-D197))</f>
      </c>
      <c r="G197" s="25">
        <f>IF(F197="","",IF('Balance âgée'!$C$3&lt;=D197,"Non échu",IF(F197&lt;=30,"1-30 j",IF(F197&lt;=60,"31-60 j",IF(F197&lt;=90,"61-90 j","+90 j")))))</f>
      </c>
    </row>
    <row r="198">
      <c r="F198" s="24">
        <f>IF(OR(D198="",E198=""),"",MAX(0,'Balance âgée'!$C$3-D198))</f>
      </c>
      <c r="G198" s="25">
        <f>IF(F198="","",IF('Balance âgée'!$C$3&lt;=D198,"Non échu",IF(F198&lt;=30,"1-30 j",IF(F198&lt;=60,"31-60 j",IF(F198&lt;=90,"61-90 j","+90 j")))))</f>
      </c>
    </row>
    <row r="199">
      <c r="F199" s="24">
        <f>IF(OR(D199="",E199=""),"",MAX(0,'Balance âgée'!$C$3-D199))</f>
      </c>
      <c r="G199" s="25">
        <f>IF(F199="","",IF('Balance âgée'!$C$3&lt;=D199,"Non échu",IF(F199&lt;=30,"1-30 j",IF(F199&lt;=60,"31-60 j",IF(F199&lt;=90,"61-90 j","+90 j")))))</f>
      </c>
    </row>
    <row r="200">
      <c r="F200" s="24">
        <f>IF(OR(D200="",E200=""),"",MAX(0,'Balance âgée'!$C$3-D200))</f>
      </c>
      <c r="G200" s="25">
        <f>IF(F200="","",IF('Balance âgée'!$C$3&lt;=D200,"Non échu",IF(F200&lt;=30,"1-30 j",IF(F200&lt;=60,"31-60 j",IF(F200&lt;=90,"61-90 j","+90 j")))))</f>
      </c>
    </row>
    <row r="201">
      <c r="F201" s="24">
        <f>IF(OR(D201="",E201=""),"",MAX(0,'Balance âgée'!$C$3-D201))</f>
      </c>
      <c r="G201" s="25">
        <f>IF(F201="","",IF('Balance âgée'!$C$3&lt;=D201,"Non échu",IF(F201&lt;=30,"1-30 j",IF(F201&lt;=60,"31-60 j",IF(F201&lt;=90,"61-90 j","+90 j")))))</f>
      </c>
    </row>
    <row r="202">
      <c r="F202" s="24">
        <f>IF(OR(D202="",E202=""),"",MAX(0,'Balance âgée'!$C$3-D202))</f>
      </c>
      <c r="G202" s="25">
        <f>IF(F202="","",IF('Balance âgée'!$C$3&lt;=D202,"Non échu",IF(F202&lt;=30,"1-30 j",IF(F202&lt;=60,"31-60 j",IF(F202&lt;=90,"61-90 j","+90 j")))))</f>
      </c>
    </row>
    <row r="203">
      <c r="F203" s="24">
        <f>IF(OR(D203="",E203=""),"",MAX(0,'Balance âgée'!$C$3-D203))</f>
      </c>
      <c r="G203" s="25">
        <f>IF(F203="","",IF('Balance âgée'!$C$3&lt;=D203,"Non échu",IF(F203&lt;=30,"1-30 j",IF(F203&lt;=60,"31-60 j",IF(F203&lt;=90,"61-90 j","+90 j")))))</f>
      </c>
    </row>
    <row r="204">
      <c r="F204" s="24">
        <f>IF(OR(D204="",E204=""),"",MAX(0,'Balance âgée'!$C$3-D204))</f>
      </c>
      <c r="G204" s="25">
        <f>IF(F204="","",IF('Balance âgée'!$C$3&lt;=D204,"Non échu",IF(F204&lt;=30,"1-30 j",IF(F204&lt;=60,"31-60 j",IF(F204&lt;=90,"61-90 j","+90 j")))))</f>
      </c>
    </row>
    <row r="205">
      <c r="F205" s="24">
        <f>IF(OR(D205="",E205=""),"",MAX(0,'Balance âgée'!$C$3-D205))</f>
      </c>
      <c r="G205" s="25">
        <f>IF(F205="","",IF('Balance âgée'!$C$3&lt;=D205,"Non échu",IF(F205&lt;=30,"1-30 j",IF(F205&lt;=60,"31-60 j",IF(F205&lt;=90,"61-90 j","+90 j")))))</f>
      </c>
    </row>
    <row r="206">
      <c r="F206" s="24">
        <f>IF(OR(D206="",E206=""),"",MAX(0,'Balance âgée'!$C$3-D206))</f>
      </c>
      <c r="G206" s="25">
        <f>IF(F206="","",IF('Balance âgée'!$C$3&lt;=D206,"Non échu",IF(F206&lt;=30,"1-30 j",IF(F206&lt;=60,"31-60 j",IF(F206&lt;=90,"61-90 j","+90 j")))))</f>
      </c>
    </row>
    <row r="207">
      <c r="F207" s="24">
        <f>IF(OR(D207="",E207=""),"",MAX(0,'Balance âgée'!$C$3-D207))</f>
      </c>
      <c r="G207" s="25">
        <f>IF(F207="","",IF('Balance âgée'!$C$3&lt;=D207,"Non échu",IF(F207&lt;=30,"1-30 j",IF(F207&lt;=60,"31-60 j",IF(F207&lt;=90,"61-90 j","+90 j")))))</f>
      </c>
    </row>
    <row r="208">
      <c r="F208" s="24">
        <f>IF(OR(D208="",E208=""),"",MAX(0,'Balance âgée'!$C$3-D208))</f>
      </c>
      <c r="G208" s="25">
        <f>IF(F208="","",IF('Balance âgée'!$C$3&lt;=D208,"Non échu",IF(F208&lt;=30,"1-30 j",IF(F208&lt;=60,"31-60 j",IF(F208&lt;=90,"61-90 j","+90 j")))))</f>
      </c>
    </row>
    <row r="209">
      <c r="F209" s="24">
        <f>IF(OR(D209="",E209=""),"",MAX(0,'Balance âgée'!$C$3-D209))</f>
      </c>
      <c r="G209" s="25">
        <f>IF(F209="","",IF('Balance âgée'!$C$3&lt;=D209,"Non échu",IF(F209&lt;=30,"1-30 j",IF(F209&lt;=60,"31-60 j",IF(F209&lt;=90,"61-90 j","+90 j")))))</f>
      </c>
    </row>
    <row r="210">
      <c r="F210" s="24">
        <f>IF(OR(D210="",E210=""),"",MAX(0,'Balance âgée'!$C$3-D210))</f>
      </c>
      <c r="G210" s="25">
        <f>IF(F210="","",IF('Balance âgée'!$C$3&lt;=D210,"Non échu",IF(F210&lt;=30,"1-30 j",IF(F210&lt;=60,"31-60 j",IF(F210&lt;=90,"61-90 j","+90 j")))))</f>
      </c>
    </row>
    <row r="211">
      <c r="F211" s="24">
        <f>IF(OR(D211="",E211=""),"",MAX(0,'Balance âgée'!$C$3-D211))</f>
      </c>
      <c r="G211" s="25">
        <f>IF(F211="","",IF('Balance âgée'!$C$3&lt;=D211,"Non échu",IF(F211&lt;=30,"1-30 j",IF(F211&lt;=60,"31-60 j",IF(F211&lt;=90,"61-90 j","+90 j")))))</f>
      </c>
    </row>
    <row r="212">
      <c r="F212" s="24">
        <f>IF(OR(D212="",E212=""),"",MAX(0,'Balance âgée'!$C$3-D212))</f>
      </c>
      <c r="G212" s="25">
        <f>IF(F212="","",IF('Balance âgée'!$C$3&lt;=D212,"Non échu",IF(F212&lt;=30,"1-30 j",IF(F212&lt;=60,"31-60 j",IF(F212&lt;=90,"61-90 j","+90 j")))))</f>
      </c>
    </row>
    <row r="213">
      <c r="F213" s="24">
        <f>IF(OR(D213="",E213=""),"",MAX(0,'Balance âgée'!$C$3-D213))</f>
      </c>
      <c r="G213" s="25">
        <f>IF(F213="","",IF('Balance âgée'!$C$3&lt;=D213,"Non échu",IF(F213&lt;=30,"1-30 j",IF(F213&lt;=60,"31-60 j",IF(F213&lt;=90,"61-90 j","+90 j")))))</f>
      </c>
    </row>
    <row r="214">
      <c r="F214" s="24">
        <f>IF(OR(D214="",E214=""),"",MAX(0,'Balance âgée'!$C$3-D214))</f>
      </c>
      <c r="G214" s="25">
        <f>IF(F214="","",IF('Balance âgée'!$C$3&lt;=D214,"Non échu",IF(F214&lt;=30,"1-30 j",IF(F214&lt;=60,"31-60 j",IF(F214&lt;=90,"61-90 j","+90 j")))))</f>
      </c>
    </row>
    <row r="215">
      <c r="F215" s="24">
        <f>IF(OR(D215="",E215=""),"",MAX(0,'Balance âgée'!$C$3-D215))</f>
      </c>
      <c r="G215" s="25">
        <f>IF(F215="","",IF('Balance âgée'!$C$3&lt;=D215,"Non échu",IF(F215&lt;=30,"1-30 j",IF(F215&lt;=60,"31-60 j",IF(F215&lt;=90,"61-90 j","+90 j")))))</f>
      </c>
    </row>
    <row r="216">
      <c r="F216" s="24">
        <f>IF(OR(D216="",E216=""),"",MAX(0,'Balance âgée'!$C$3-D216))</f>
      </c>
      <c r="G216" s="25">
        <f>IF(F216="","",IF('Balance âgée'!$C$3&lt;=D216,"Non échu",IF(F216&lt;=30,"1-30 j",IF(F216&lt;=60,"31-60 j",IF(F216&lt;=90,"61-90 j","+90 j")))))</f>
      </c>
    </row>
    <row r="217">
      <c r="F217" s="24">
        <f>IF(OR(D217="",E217=""),"",MAX(0,'Balance âgée'!$C$3-D217))</f>
      </c>
      <c r="G217" s="25">
        <f>IF(F217="","",IF('Balance âgée'!$C$3&lt;=D217,"Non échu",IF(F217&lt;=30,"1-30 j",IF(F217&lt;=60,"31-60 j",IF(F217&lt;=90,"61-90 j","+90 j")))))</f>
      </c>
    </row>
    <row r="218">
      <c r="F218" s="24">
        <f>IF(OR(D218="",E218=""),"",MAX(0,'Balance âgée'!$C$3-D218))</f>
      </c>
      <c r="G218" s="25">
        <f>IF(F218="","",IF('Balance âgée'!$C$3&lt;=D218,"Non échu",IF(F218&lt;=30,"1-30 j",IF(F218&lt;=60,"31-60 j",IF(F218&lt;=90,"61-90 j","+90 j")))))</f>
      </c>
    </row>
    <row r="219">
      <c r="F219" s="24">
        <f>IF(OR(D219="",E219=""),"",MAX(0,'Balance âgée'!$C$3-D219))</f>
      </c>
      <c r="G219" s="25">
        <f>IF(F219="","",IF('Balance âgée'!$C$3&lt;=D219,"Non échu",IF(F219&lt;=30,"1-30 j",IF(F219&lt;=60,"31-60 j",IF(F219&lt;=90,"61-90 j","+90 j")))))</f>
      </c>
    </row>
    <row r="220">
      <c r="F220" s="24">
        <f>IF(OR(D220="",E220=""),"",MAX(0,'Balance âgée'!$C$3-D220))</f>
      </c>
      <c r="G220" s="25">
        <f>IF(F220="","",IF('Balance âgée'!$C$3&lt;=D220,"Non échu",IF(F220&lt;=30,"1-30 j",IF(F220&lt;=60,"31-60 j",IF(F220&lt;=90,"61-90 j","+90 j")))))</f>
      </c>
    </row>
    <row r="221">
      <c r="F221" s="24">
        <f>IF(OR(D221="",E221=""),"",MAX(0,'Balance âgée'!$C$3-D221))</f>
      </c>
      <c r="G221" s="25">
        <f>IF(F221="","",IF('Balance âgée'!$C$3&lt;=D221,"Non échu",IF(F221&lt;=30,"1-30 j",IF(F221&lt;=60,"31-60 j",IF(F221&lt;=90,"61-90 j","+90 j")))))</f>
      </c>
    </row>
    <row r="222">
      <c r="F222" s="24">
        <f>IF(OR(D222="",E222=""),"",MAX(0,'Balance âgée'!$C$3-D222))</f>
      </c>
      <c r="G222" s="25">
        <f>IF(F222="","",IF('Balance âgée'!$C$3&lt;=D222,"Non échu",IF(F222&lt;=30,"1-30 j",IF(F222&lt;=60,"31-60 j",IF(F222&lt;=90,"61-90 j","+90 j")))))</f>
      </c>
    </row>
    <row r="223">
      <c r="F223" s="24">
        <f>IF(OR(D223="",E223=""),"",MAX(0,'Balance âgée'!$C$3-D223))</f>
      </c>
      <c r="G223" s="25">
        <f>IF(F223="","",IF('Balance âgée'!$C$3&lt;=D223,"Non échu",IF(F223&lt;=30,"1-30 j",IF(F223&lt;=60,"31-60 j",IF(F223&lt;=90,"61-90 j","+90 j")))))</f>
      </c>
    </row>
    <row r="224">
      <c r="F224" s="24">
        <f>IF(OR(D224="",E224=""),"",MAX(0,'Balance âgée'!$C$3-D224))</f>
      </c>
      <c r="G224" s="25">
        <f>IF(F224="","",IF('Balance âgée'!$C$3&lt;=D224,"Non échu",IF(F224&lt;=30,"1-30 j",IF(F224&lt;=60,"31-60 j",IF(F224&lt;=90,"61-90 j","+90 j")))))</f>
      </c>
    </row>
    <row r="225">
      <c r="F225" s="24">
        <f>IF(OR(D225="",E225=""),"",MAX(0,'Balance âgée'!$C$3-D225))</f>
      </c>
      <c r="G225" s="25">
        <f>IF(F225="","",IF('Balance âgée'!$C$3&lt;=D225,"Non échu",IF(F225&lt;=30,"1-30 j",IF(F225&lt;=60,"31-60 j",IF(F225&lt;=90,"61-90 j","+90 j")))))</f>
      </c>
    </row>
    <row r="226">
      <c r="F226" s="24">
        <f>IF(OR(D226="",E226=""),"",MAX(0,'Balance âgée'!$C$3-D226))</f>
      </c>
      <c r="G226" s="25">
        <f>IF(F226="","",IF('Balance âgée'!$C$3&lt;=D226,"Non échu",IF(F226&lt;=30,"1-30 j",IF(F226&lt;=60,"31-60 j",IF(F226&lt;=90,"61-90 j","+90 j")))))</f>
      </c>
    </row>
    <row r="227">
      <c r="F227" s="24">
        <f>IF(OR(D227="",E227=""),"",MAX(0,'Balance âgée'!$C$3-D227))</f>
      </c>
      <c r="G227" s="25">
        <f>IF(F227="","",IF('Balance âgée'!$C$3&lt;=D227,"Non échu",IF(F227&lt;=30,"1-30 j",IF(F227&lt;=60,"31-60 j",IF(F227&lt;=90,"61-90 j","+90 j")))))</f>
      </c>
    </row>
    <row r="228">
      <c r="F228" s="24">
        <f>IF(OR(D228="",E228=""),"",MAX(0,'Balance âgée'!$C$3-D228))</f>
      </c>
      <c r="G228" s="25">
        <f>IF(F228="","",IF('Balance âgée'!$C$3&lt;=D228,"Non échu",IF(F228&lt;=30,"1-30 j",IF(F228&lt;=60,"31-60 j",IF(F228&lt;=90,"61-90 j","+90 j")))))</f>
      </c>
    </row>
    <row r="229">
      <c r="F229" s="24">
        <f>IF(OR(D229="",E229=""),"",MAX(0,'Balance âgée'!$C$3-D229))</f>
      </c>
      <c r="G229" s="25">
        <f>IF(F229="","",IF('Balance âgée'!$C$3&lt;=D229,"Non échu",IF(F229&lt;=30,"1-30 j",IF(F229&lt;=60,"31-60 j",IF(F229&lt;=90,"61-90 j","+90 j")))))</f>
      </c>
    </row>
    <row r="230">
      <c r="F230" s="24">
        <f>IF(OR(D230="",E230=""),"",MAX(0,'Balance âgée'!$C$3-D230))</f>
      </c>
      <c r="G230" s="25">
        <f>IF(F230="","",IF('Balance âgée'!$C$3&lt;=D230,"Non échu",IF(F230&lt;=30,"1-30 j",IF(F230&lt;=60,"31-60 j",IF(F230&lt;=90,"61-90 j","+90 j")))))</f>
      </c>
    </row>
    <row r="231">
      <c r="F231" s="24">
        <f>IF(OR(D231="",E231=""),"",MAX(0,'Balance âgée'!$C$3-D231))</f>
      </c>
      <c r="G231" s="25">
        <f>IF(F231="","",IF('Balance âgée'!$C$3&lt;=D231,"Non échu",IF(F231&lt;=30,"1-30 j",IF(F231&lt;=60,"31-60 j",IF(F231&lt;=90,"61-90 j","+90 j")))))</f>
      </c>
    </row>
    <row r="232">
      <c r="F232" s="24">
        <f>IF(OR(D232="",E232=""),"",MAX(0,'Balance âgée'!$C$3-D232))</f>
      </c>
      <c r="G232" s="25">
        <f>IF(F232="","",IF('Balance âgée'!$C$3&lt;=D232,"Non échu",IF(F232&lt;=30,"1-30 j",IF(F232&lt;=60,"31-60 j",IF(F232&lt;=90,"61-90 j","+90 j")))))</f>
      </c>
    </row>
    <row r="233">
      <c r="F233" s="24">
        <f>IF(OR(D233="",E233=""),"",MAX(0,'Balance âgée'!$C$3-D233))</f>
      </c>
      <c r="G233" s="25">
        <f>IF(F233="","",IF('Balance âgée'!$C$3&lt;=D233,"Non échu",IF(F233&lt;=30,"1-30 j",IF(F233&lt;=60,"31-60 j",IF(F233&lt;=90,"61-90 j","+90 j")))))</f>
      </c>
    </row>
    <row r="234">
      <c r="F234" s="24">
        <f>IF(OR(D234="",E234=""),"",MAX(0,'Balance âgée'!$C$3-D234))</f>
      </c>
      <c r="G234" s="25">
        <f>IF(F234="","",IF('Balance âgée'!$C$3&lt;=D234,"Non échu",IF(F234&lt;=30,"1-30 j",IF(F234&lt;=60,"31-60 j",IF(F234&lt;=90,"61-90 j","+90 j")))))</f>
      </c>
    </row>
    <row r="235">
      <c r="F235" s="24">
        <f>IF(OR(D235="",E235=""),"",MAX(0,'Balance âgée'!$C$3-D235))</f>
      </c>
      <c r="G235" s="25">
        <f>IF(F235="","",IF('Balance âgée'!$C$3&lt;=D235,"Non échu",IF(F235&lt;=30,"1-30 j",IF(F235&lt;=60,"31-60 j",IF(F235&lt;=90,"61-90 j","+90 j")))))</f>
      </c>
    </row>
    <row r="236">
      <c r="F236" s="24">
        <f>IF(OR(D236="",E236=""),"",MAX(0,'Balance âgée'!$C$3-D236))</f>
      </c>
      <c r="G236" s="25">
        <f>IF(F236="","",IF('Balance âgée'!$C$3&lt;=D236,"Non échu",IF(F236&lt;=30,"1-30 j",IF(F236&lt;=60,"31-60 j",IF(F236&lt;=90,"61-90 j","+90 j")))))</f>
      </c>
    </row>
    <row r="237">
      <c r="F237" s="24">
        <f>IF(OR(D237="",E237=""),"",MAX(0,'Balance âgée'!$C$3-D237))</f>
      </c>
      <c r="G237" s="25">
        <f>IF(F237="","",IF('Balance âgée'!$C$3&lt;=D237,"Non échu",IF(F237&lt;=30,"1-30 j",IF(F237&lt;=60,"31-60 j",IF(F237&lt;=90,"61-90 j","+90 j")))))</f>
      </c>
    </row>
    <row r="238">
      <c r="F238" s="24">
        <f>IF(OR(D238="",E238=""),"",MAX(0,'Balance âgée'!$C$3-D238))</f>
      </c>
      <c r="G238" s="25">
        <f>IF(F238="","",IF('Balance âgée'!$C$3&lt;=D238,"Non échu",IF(F238&lt;=30,"1-30 j",IF(F238&lt;=60,"31-60 j",IF(F238&lt;=90,"61-90 j","+90 j")))))</f>
      </c>
    </row>
    <row r="239">
      <c r="F239" s="24">
        <f>IF(OR(D239="",E239=""),"",MAX(0,'Balance âgée'!$C$3-D239))</f>
      </c>
      <c r="G239" s="25">
        <f>IF(F239="","",IF('Balance âgée'!$C$3&lt;=D239,"Non échu",IF(F239&lt;=30,"1-30 j",IF(F239&lt;=60,"31-60 j",IF(F239&lt;=90,"61-90 j","+90 j")))))</f>
      </c>
    </row>
    <row r="240">
      <c r="F240" s="24">
        <f>IF(OR(D240="",E240=""),"",MAX(0,'Balance âgée'!$C$3-D240))</f>
      </c>
      <c r="G240" s="25">
        <f>IF(F240="","",IF('Balance âgée'!$C$3&lt;=D240,"Non échu",IF(F240&lt;=30,"1-30 j",IF(F240&lt;=60,"31-60 j",IF(F240&lt;=90,"61-90 j","+90 j")))))</f>
      </c>
    </row>
    <row r="241">
      <c r="F241" s="24">
        <f>IF(OR(D241="",E241=""),"",MAX(0,'Balance âgée'!$C$3-D241))</f>
      </c>
      <c r="G241" s="25">
        <f>IF(F241="","",IF('Balance âgée'!$C$3&lt;=D241,"Non échu",IF(F241&lt;=30,"1-30 j",IF(F241&lt;=60,"31-60 j",IF(F241&lt;=90,"61-90 j","+90 j")))))</f>
      </c>
    </row>
    <row r="242">
      <c r="F242" s="24">
        <f>IF(OR(D242="",E242=""),"",MAX(0,'Balance âgée'!$C$3-D242))</f>
      </c>
      <c r="G242" s="25">
        <f>IF(F242="","",IF('Balance âgée'!$C$3&lt;=D242,"Non échu",IF(F242&lt;=30,"1-30 j",IF(F242&lt;=60,"31-60 j",IF(F242&lt;=90,"61-90 j","+90 j")))))</f>
      </c>
    </row>
    <row r="243">
      <c r="F243" s="24">
        <f>IF(OR(D243="",E243=""),"",MAX(0,'Balance âgée'!$C$3-D243))</f>
      </c>
      <c r="G243" s="25">
        <f>IF(F243="","",IF('Balance âgée'!$C$3&lt;=D243,"Non échu",IF(F243&lt;=30,"1-30 j",IF(F243&lt;=60,"31-60 j",IF(F243&lt;=90,"61-90 j","+90 j")))))</f>
      </c>
    </row>
    <row r="244">
      <c r="F244" s="24">
        <f>IF(OR(D244="",E244=""),"",MAX(0,'Balance âgée'!$C$3-D244))</f>
      </c>
      <c r="G244" s="25">
        <f>IF(F244="","",IF('Balance âgée'!$C$3&lt;=D244,"Non échu",IF(F244&lt;=30,"1-30 j",IF(F244&lt;=60,"31-60 j",IF(F244&lt;=90,"61-90 j","+90 j")))))</f>
      </c>
    </row>
    <row r="245">
      <c r="F245" s="24">
        <f>IF(OR(D245="",E245=""),"",MAX(0,'Balance âgée'!$C$3-D245))</f>
      </c>
      <c r="G245" s="25">
        <f>IF(F245="","",IF('Balance âgée'!$C$3&lt;=D245,"Non échu",IF(F245&lt;=30,"1-30 j",IF(F245&lt;=60,"31-60 j",IF(F245&lt;=90,"61-90 j","+90 j")))))</f>
      </c>
    </row>
    <row r="246">
      <c r="F246" s="24">
        <f>IF(OR(D246="",E246=""),"",MAX(0,'Balance âgée'!$C$3-D246))</f>
      </c>
      <c r="G246" s="25">
        <f>IF(F246="","",IF('Balance âgée'!$C$3&lt;=D246,"Non échu",IF(F246&lt;=30,"1-30 j",IF(F246&lt;=60,"31-60 j",IF(F246&lt;=90,"61-90 j","+90 j")))))</f>
      </c>
    </row>
    <row r="247">
      <c r="F247" s="24">
        <f>IF(OR(D247="",E247=""),"",MAX(0,'Balance âgée'!$C$3-D247))</f>
      </c>
      <c r="G247" s="25">
        <f>IF(F247="","",IF('Balance âgée'!$C$3&lt;=D247,"Non échu",IF(F247&lt;=30,"1-30 j",IF(F247&lt;=60,"31-60 j",IF(F247&lt;=90,"61-90 j","+90 j")))))</f>
      </c>
    </row>
    <row r="248">
      <c r="F248" s="24">
        <f>IF(OR(D248="",E248=""),"",MAX(0,'Balance âgée'!$C$3-D248))</f>
      </c>
      <c r="G248" s="25">
        <f>IF(F248="","",IF('Balance âgée'!$C$3&lt;=D248,"Non échu",IF(F248&lt;=30,"1-30 j",IF(F248&lt;=60,"31-60 j",IF(F248&lt;=90,"61-90 j","+90 j")))))</f>
      </c>
    </row>
    <row r="249">
      <c r="F249" s="24">
        <f>IF(OR(D249="",E249=""),"",MAX(0,'Balance âgée'!$C$3-D249))</f>
      </c>
      <c r="G249" s="25">
        <f>IF(F249="","",IF('Balance âgée'!$C$3&lt;=D249,"Non échu",IF(F249&lt;=30,"1-30 j",IF(F249&lt;=60,"31-60 j",IF(F249&lt;=90,"61-90 j","+90 j")))))</f>
      </c>
    </row>
    <row r="250">
      <c r="F250" s="24">
        <f>IF(OR(D250="",E250=""),"",MAX(0,'Balance âgée'!$C$3-D250))</f>
      </c>
      <c r="G250" s="25">
        <f>IF(F250="","",IF('Balance âgée'!$C$3&lt;=D250,"Non échu",IF(F250&lt;=30,"1-30 j",IF(F250&lt;=60,"31-60 j",IF(F250&lt;=90,"61-90 j","+90 j")))))</f>
      </c>
    </row>
    <row r="251">
      <c r="F251" s="24">
        <f>IF(OR(D251="",E251=""),"",MAX(0,'Balance âgée'!$C$3-D251))</f>
      </c>
      <c r="G251" s="25">
        <f>IF(F251="","",IF('Balance âgée'!$C$3&lt;=D251,"Non échu",IF(F251&lt;=30,"1-30 j",IF(F251&lt;=60,"31-60 j",IF(F251&lt;=90,"61-90 j","+90 j")))))</f>
      </c>
    </row>
    <row r="252">
      <c r="F252" s="24">
        <f>IF(OR(D252="",E252=""),"",MAX(0,'Balance âgée'!$C$3-D252))</f>
      </c>
      <c r="G252" s="25">
        <f>IF(F252="","",IF('Balance âgée'!$C$3&lt;=D252,"Non échu",IF(F252&lt;=30,"1-30 j",IF(F252&lt;=60,"31-60 j",IF(F252&lt;=90,"61-90 j","+90 j")))))</f>
      </c>
    </row>
    <row r="253">
      <c r="F253" s="24">
        <f>IF(OR(D253="",E253=""),"",MAX(0,'Balance âgée'!$C$3-D253))</f>
      </c>
      <c r="G253" s="25">
        <f>IF(F253="","",IF('Balance âgée'!$C$3&lt;=D253,"Non échu",IF(F253&lt;=30,"1-30 j",IF(F253&lt;=60,"31-60 j",IF(F253&lt;=90,"61-90 j","+90 j")))))</f>
      </c>
    </row>
    <row r="254">
      <c r="F254" s="24">
        <f>IF(OR(D254="",E254=""),"",MAX(0,'Balance âgée'!$C$3-D254))</f>
      </c>
      <c r="G254" s="25">
        <f>IF(F254="","",IF('Balance âgée'!$C$3&lt;=D254,"Non échu",IF(F254&lt;=30,"1-30 j",IF(F254&lt;=60,"31-60 j",IF(F254&lt;=90,"61-90 j","+90 j")))))</f>
      </c>
    </row>
    <row r="255">
      <c r="F255" s="24">
        <f>IF(OR(D255="",E255=""),"",MAX(0,'Balance âgée'!$C$3-D255))</f>
      </c>
      <c r="G255" s="25">
        <f>IF(F255="","",IF('Balance âgée'!$C$3&lt;=D255,"Non échu",IF(F255&lt;=30,"1-30 j",IF(F255&lt;=60,"31-60 j",IF(F255&lt;=90,"61-90 j","+90 j")))))</f>
      </c>
    </row>
    <row r="256">
      <c r="F256" s="24">
        <f>IF(OR(D256="",E256=""),"",MAX(0,'Balance âgée'!$C$3-D256))</f>
      </c>
      <c r="G256" s="25">
        <f>IF(F256="","",IF('Balance âgée'!$C$3&lt;=D256,"Non échu",IF(F256&lt;=30,"1-30 j",IF(F256&lt;=60,"31-60 j",IF(F256&lt;=90,"61-90 j","+90 j")))))</f>
      </c>
    </row>
    <row r="257">
      <c r="F257" s="24">
        <f>IF(OR(D257="",E257=""),"",MAX(0,'Balance âgée'!$C$3-D257))</f>
      </c>
      <c r="G257" s="25">
        <f>IF(F257="","",IF('Balance âgée'!$C$3&lt;=D257,"Non échu",IF(F257&lt;=30,"1-30 j",IF(F257&lt;=60,"31-60 j",IF(F257&lt;=90,"61-90 j","+90 j")))))</f>
      </c>
    </row>
    <row r="258">
      <c r="F258" s="24">
        <f>IF(OR(D258="",E258=""),"",MAX(0,'Balance âgée'!$C$3-D258))</f>
      </c>
      <c r="G258" s="25">
        <f>IF(F258="","",IF('Balance âgée'!$C$3&lt;=D258,"Non échu",IF(F258&lt;=30,"1-30 j",IF(F258&lt;=60,"31-60 j",IF(F258&lt;=90,"61-90 j","+90 j")))))</f>
      </c>
    </row>
    <row r="259">
      <c r="F259" s="24">
        <f>IF(OR(D259="",E259=""),"",MAX(0,'Balance âgée'!$C$3-D259))</f>
      </c>
      <c r="G259" s="25">
        <f>IF(F259="","",IF('Balance âgée'!$C$3&lt;=D259,"Non échu",IF(F259&lt;=30,"1-30 j",IF(F259&lt;=60,"31-60 j",IF(F259&lt;=90,"61-90 j","+90 j")))))</f>
      </c>
    </row>
    <row r="260">
      <c r="F260" s="24">
        <f>IF(OR(D260="",E260=""),"",MAX(0,'Balance âgée'!$C$3-D260))</f>
      </c>
      <c r="G260" s="25">
        <f>IF(F260="","",IF('Balance âgée'!$C$3&lt;=D260,"Non échu",IF(F260&lt;=30,"1-30 j",IF(F260&lt;=60,"31-60 j",IF(F260&lt;=90,"61-90 j","+90 j")))))</f>
      </c>
    </row>
    <row r="261">
      <c r="F261" s="24">
        <f>IF(OR(D261="",E261=""),"",MAX(0,'Balance âgée'!$C$3-D261))</f>
      </c>
      <c r="G261" s="25">
        <f>IF(F261="","",IF('Balance âgée'!$C$3&lt;=D261,"Non échu",IF(F261&lt;=30,"1-30 j",IF(F261&lt;=60,"31-60 j",IF(F261&lt;=90,"61-90 j","+90 j")))))</f>
      </c>
    </row>
    <row r="262">
      <c r="F262" s="24">
        <f>IF(OR(D262="",E262=""),"",MAX(0,'Balance âgée'!$C$3-D262))</f>
      </c>
      <c r="G262" s="25">
        <f>IF(F262="","",IF('Balance âgée'!$C$3&lt;=D262,"Non échu",IF(F262&lt;=30,"1-30 j",IF(F262&lt;=60,"31-60 j",IF(F262&lt;=90,"61-90 j","+90 j")))))</f>
      </c>
    </row>
    <row r="263">
      <c r="F263" s="24">
        <f>IF(OR(D263="",E263=""),"",MAX(0,'Balance âgée'!$C$3-D263))</f>
      </c>
      <c r="G263" s="25">
        <f>IF(F263="","",IF('Balance âgée'!$C$3&lt;=D263,"Non échu",IF(F263&lt;=30,"1-30 j",IF(F263&lt;=60,"31-60 j",IF(F263&lt;=90,"61-90 j","+90 j")))))</f>
      </c>
    </row>
    <row r="264">
      <c r="F264" s="24">
        <f>IF(OR(D264="",E264=""),"",MAX(0,'Balance âgée'!$C$3-D264))</f>
      </c>
      <c r="G264" s="25">
        <f>IF(F264="","",IF('Balance âgée'!$C$3&lt;=D264,"Non échu",IF(F264&lt;=30,"1-30 j",IF(F264&lt;=60,"31-60 j",IF(F264&lt;=90,"61-90 j","+90 j")))))</f>
      </c>
    </row>
    <row r="265">
      <c r="F265" s="24">
        <f>IF(OR(D265="",E265=""),"",MAX(0,'Balance âgée'!$C$3-D265))</f>
      </c>
      <c r="G265" s="25">
        <f>IF(F265="","",IF('Balance âgée'!$C$3&lt;=D265,"Non échu",IF(F265&lt;=30,"1-30 j",IF(F265&lt;=60,"31-60 j",IF(F265&lt;=90,"61-90 j","+90 j")))))</f>
      </c>
    </row>
    <row r="266">
      <c r="F266" s="24">
        <f>IF(OR(D266="",E266=""),"",MAX(0,'Balance âgée'!$C$3-D266))</f>
      </c>
      <c r="G266" s="25">
        <f>IF(F266="","",IF('Balance âgée'!$C$3&lt;=D266,"Non échu",IF(F266&lt;=30,"1-30 j",IF(F266&lt;=60,"31-60 j",IF(F266&lt;=90,"61-90 j","+90 j")))))</f>
      </c>
    </row>
    <row r="267">
      <c r="F267" s="24">
        <f>IF(OR(D267="",E267=""),"",MAX(0,'Balance âgée'!$C$3-D267))</f>
      </c>
      <c r="G267" s="25">
        <f>IF(F267="","",IF('Balance âgée'!$C$3&lt;=D267,"Non échu",IF(F267&lt;=30,"1-30 j",IF(F267&lt;=60,"31-60 j",IF(F267&lt;=90,"61-90 j","+90 j")))))</f>
      </c>
    </row>
    <row r="268">
      <c r="F268" s="24">
        <f>IF(OR(D268="",E268=""),"",MAX(0,'Balance âgée'!$C$3-D268))</f>
      </c>
      <c r="G268" s="25">
        <f>IF(F268="","",IF('Balance âgée'!$C$3&lt;=D268,"Non échu",IF(F268&lt;=30,"1-30 j",IF(F268&lt;=60,"31-60 j",IF(F268&lt;=90,"61-90 j","+90 j")))))</f>
      </c>
    </row>
    <row r="269">
      <c r="F269" s="24">
        <f>IF(OR(D269="",E269=""),"",MAX(0,'Balance âgée'!$C$3-D269))</f>
      </c>
      <c r="G269" s="25">
        <f>IF(F269="","",IF('Balance âgée'!$C$3&lt;=D269,"Non échu",IF(F269&lt;=30,"1-30 j",IF(F269&lt;=60,"31-60 j",IF(F269&lt;=90,"61-90 j","+90 j")))))</f>
      </c>
    </row>
    <row r="270">
      <c r="F270" s="24">
        <f>IF(OR(D270="",E270=""),"",MAX(0,'Balance âgée'!$C$3-D270))</f>
      </c>
      <c r="G270" s="25">
        <f>IF(F270="","",IF('Balance âgée'!$C$3&lt;=D270,"Non échu",IF(F270&lt;=30,"1-30 j",IF(F270&lt;=60,"31-60 j",IF(F270&lt;=90,"61-90 j","+90 j")))))</f>
      </c>
    </row>
    <row r="271">
      <c r="F271" s="24">
        <f>IF(OR(D271="",E271=""),"",MAX(0,'Balance âgée'!$C$3-D271))</f>
      </c>
      <c r="G271" s="25">
        <f>IF(F271="","",IF('Balance âgée'!$C$3&lt;=D271,"Non échu",IF(F271&lt;=30,"1-30 j",IF(F271&lt;=60,"31-60 j",IF(F271&lt;=90,"61-90 j","+90 j")))))</f>
      </c>
    </row>
    <row r="272">
      <c r="F272" s="24">
        <f>IF(OR(D272="",E272=""),"",MAX(0,'Balance âgée'!$C$3-D272))</f>
      </c>
      <c r="G272" s="25">
        <f>IF(F272="","",IF('Balance âgée'!$C$3&lt;=D272,"Non échu",IF(F272&lt;=30,"1-30 j",IF(F272&lt;=60,"31-60 j",IF(F272&lt;=90,"61-90 j","+90 j")))))</f>
      </c>
    </row>
    <row r="273">
      <c r="F273" s="24">
        <f>IF(OR(D273="",E273=""),"",MAX(0,'Balance âgée'!$C$3-D273))</f>
      </c>
      <c r="G273" s="25">
        <f>IF(F273="","",IF('Balance âgée'!$C$3&lt;=D273,"Non échu",IF(F273&lt;=30,"1-30 j",IF(F273&lt;=60,"31-60 j",IF(F273&lt;=90,"61-90 j","+90 j")))))</f>
      </c>
    </row>
    <row r="274">
      <c r="F274" s="24">
        <f>IF(OR(D274="",E274=""),"",MAX(0,'Balance âgée'!$C$3-D274))</f>
      </c>
      <c r="G274" s="25">
        <f>IF(F274="","",IF('Balance âgée'!$C$3&lt;=D274,"Non échu",IF(F274&lt;=30,"1-30 j",IF(F274&lt;=60,"31-60 j",IF(F274&lt;=90,"61-90 j","+90 j")))))</f>
      </c>
    </row>
    <row r="275">
      <c r="F275" s="24">
        <f>IF(OR(D275="",E275=""),"",MAX(0,'Balance âgée'!$C$3-D275))</f>
      </c>
      <c r="G275" s="25">
        <f>IF(F275="","",IF('Balance âgée'!$C$3&lt;=D275,"Non échu",IF(F275&lt;=30,"1-30 j",IF(F275&lt;=60,"31-60 j",IF(F275&lt;=90,"61-90 j","+90 j")))))</f>
      </c>
    </row>
    <row r="276">
      <c r="F276" s="24">
        <f>IF(OR(D276="",E276=""),"",MAX(0,'Balance âgée'!$C$3-D276))</f>
      </c>
      <c r="G276" s="25">
        <f>IF(F276="","",IF('Balance âgée'!$C$3&lt;=D276,"Non échu",IF(F276&lt;=30,"1-30 j",IF(F276&lt;=60,"31-60 j",IF(F276&lt;=90,"61-90 j","+90 j")))))</f>
      </c>
    </row>
    <row r="277">
      <c r="F277" s="24">
        <f>IF(OR(D277="",E277=""),"",MAX(0,'Balance âgée'!$C$3-D277))</f>
      </c>
      <c r="G277" s="25">
        <f>IF(F277="","",IF('Balance âgée'!$C$3&lt;=D277,"Non échu",IF(F277&lt;=30,"1-30 j",IF(F277&lt;=60,"31-60 j",IF(F277&lt;=90,"61-90 j","+90 j")))))</f>
      </c>
    </row>
    <row r="278">
      <c r="F278" s="24">
        <f>IF(OR(D278="",E278=""),"",MAX(0,'Balance âgée'!$C$3-D278))</f>
      </c>
      <c r="G278" s="25">
        <f>IF(F278="","",IF('Balance âgée'!$C$3&lt;=D278,"Non échu",IF(F278&lt;=30,"1-30 j",IF(F278&lt;=60,"31-60 j",IF(F278&lt;=90,"61-90 j","+90 j")))))</f>
      </c>
    </row>
    <row r="279">
      <c r="F279" s="24">
        <f>IF(OR(D279="",E279=""),"",MAX(0,'Balance âgée'!$C$3-D279))</f>
      </c>
      <c r="G279" s="25">
        <f>IF(F279="","",IF('Balance âgée'!$C$3&lt;=D279,"Non échu",IF(F279&lt;=30,"1-30 j",IF(F279&lt;=60,"31-60 j",IF(F279&lt;=90,"61-90 j","+90 j")))))</f>
      </c>
    </row>
    <row r="280">
      <c r="F280" s="24">
        <f>IF(OR(D280="",E280=""),"",MAX(0,'Balance âgée'!$C$3-D280))</f>
      </c>
      <c r="G280" s="25">
        <f>IF(F280="","",IF('Balance âgée'!$C$3&lt;=D280,"Non échu",IF(F280&lt;=30,"1-30 j",IF(F280&lt;=60,"31-60 j",IF(F280&lt;=90,"61-90 j","+90 j")))))</f>
      </c>
    </row>
    <row r="281">
      <c r="F281" s="24">
        <f>IF(OR(D281="",E281=""),"",MAX(0,'Balance âgée'!$C$3-D281))</f>
      </c>
      <c r="G281" s="25">
        <f>IF(F281="","",IF('Balance âgée'!$C$3&lt;=D281,"Non échu",IF(F281&lt;=30,"1-30 j",IF(F281&lt;=60,"31-60 j",IF(F281&lt;=90,"61-90 j","+90 j")))))</f>
      </c>
    </row>
    <row r="282">
      <c r="F282" s="24">
        <f>IF(OR(D282="",E282=""),"",MAX(0,'Balance âgée'!$C$3-D282))</f>
      </c>
      <c r="G282" s="25">
        <f>IF(F282="","",IF('Balance âgée'!$C$3&lt;=D282,"Non échu",IF(F282&lt;=30,"1-30 j",IF(F282&lt;=60,"31-60 j",IF(F282&lt;=90,"61-90 j","+90 j")))))</f>
      </c>
    </row>
    <row r="283">
      <c r="F283" s="24">
        <f>IF(OR(D283="",E283=""),"",MAX(0,'Balance âgée'!$C$3-D283))</f>
      </c>
      <c r="G283" s="25">
        <f>IF(F283="","",IF('Balance âgée'!$C$3&lt;=D283,"Non échu",IF(F283&lt;=30,"1-30 j",IF(F283&lt;=60,"31-60 j",IF(F283&lt;=90,"61-90 j","+90 j")))))</f>
      </c>
    </row>
    <row r="284">
      <c r="F284" s="24">
        <f>IF(OR(D284="",E284=""),"",MAX(0,'Balance âgée'!$C$3-D284))</f>
      </c>
      <c r="G284" s="25">
        <f>IF(F284="","",IF('Balance âgée'!$C$3&lt;=D284,"Non échu",IF(F284&lt;=30,"1-30 j",IF(F284&lt;=60,"31-60 j",IF(F284&lt;=90,"61-90 j","+90 j")))))</f>
      </c>
    </row>
    <row r="285">
      <c r="F285" s="24">
        <f>IF(OR(D285="",E285=""),"",MAX(0,'Balance âgée'!$C$3-D285))</f>
      </c>
      <c r="G285" s="25">
        <f>IF(F285="","",IF('Balance âgée'!$C$3&lt;=D285,"Non échu",IF(F285&lt;=30,"1-30 j",IF(F285&lt;=60,"31-60 j",IF(F285&lt;=90,"61-90 j","+90 j")))))</f>
      </c>
    </row>
    <row r="286">
      <c r="F286" s="24">
        <f>IF(OR(D286="",E286=""),"",MAX(0,'Balance âgée'!$C$3-D286))</f>
      </c>
      <c r="G286" s="25">
        <f>IF(F286="","",IF('Balance âgée'!$C$3&lt;=D286,"Non échu",IF(F286&lt;=30,"1-30 j",IF(F286&lt;=60,"31-60 j",IF(F286&lt;=90,"61-90 j","+90 j")))))</f>
      </c>
    </row>
    <row r="287">
      <c r="F287" s="24">
        <f>IF(OR(D287="",E287=""),"",MAX(0,'Balance âgée'!$C$3-D287))</f>
      </c>
      <c r="G287" s="25">
        <f>IF(F287="","",IF('Balance âgée'!$C$3&lt;=D287,"Non échu",IF(F287&lt;=30,"1-30 j",IF(F287&lt;=60,"31-60 j",IF(F287&lt;=90,"61-90 j","+90 j")))))</f>
      </c>
    </row>
    <row r="288">
      <c r="F288" s="24">
        <f>IF(OR(D288="",E288=""),"",MAX(0,'Balance âgée'!$C$3-D288))</f>
      </c>
      <c r="G288" s="25">
        <f>IF(F288="","",IF('Balance âgée'!$C$3&lt;=D288,"Non échu",IF(F288&lt;=30,"1-30 j",IF(F288&lt;=60,"31-60 j",IF(F288&lt;=90,"61-90 j","+90 j")))))</f>
      </c>
    </row>
    <row r="289">
      <c r="F289" s="24">
        <f>IF(OR(D289="",E289=""),"",MAX(0,'Balance âgée'!$C$3-D289))</f>
      </c>
      <c r="G289" s="25">
        <f>IF(F289="","",IF('Balance âgée'!$C$3&lt;=D289,"Non échu",IF(F289&lt;=30,"1-30 j",IF(F289&lt;=60,"31-60 j",IF(F289&lt;=90,"61-90 j","+90 j")))))</f>
      </c>
    </row>
    <row r="290">
      <c r="F290" s="24">
        <f>IF(OR(D290="",E290=""),"",MAX(0,'Balance âgée'!$C$3-D290))</f>
      </c>
      <c r="G290" s="25">
        <f>IF(F290="","",IF('Balance âgée'!$C$3&lt;=D290,"Non échu",IF(F290&lt;=30,"1-30 j",IF(F290&lt;=60,"31-60 j",IF(F290&lt;=90,"61-90 j","+90 j")))))</f>
      </c>
    </row>
    <row r="291">
      <c r="F291" s="24">
        <f>IF(OR(D291="",E291=""),"",MAX(0,'Balance âgée'!$C$3-D291))</f>
      </c>
      <c r="G291" s="25">
        <f>IF(F291="","",IF('Balance âgée'!$C$3&lt;=D291,"Non échu",IF(F291&lt;=30,"1-30 j",IF(F291&lt;=60,"31-60 j",IF(F291&lt;=90,"61-90 j","+90 j")))))</f>
      </c>
    </row>
    <row r="292">
      <c r="F292" s="24">
        <f>IF(OR(D292="",E292=""),"",MAX(0,'Balance âgée'!$C$3-D292))</f>
      </c>
      <c r="G292" s="25">
        <f>IF(F292="","",IF('Balance âgée'!$C$3&lt;=D292,"Non échu",IF(F292&lt;=30,"1-30 j",IF(F292&lt;=60,"31-60 j",IF(F292&lt;=90,"61-90 j","+90 j")))))</f>
      </c>
    </row>
    <row r="293">
      <c r="F293" s="24">
        <f>IF(OR(D293="",E293=""),"",MAX(0,'Balance âgée'!$C$3-D293))</f>
      </c>
      <c r="G293" s="25">
        <f>IF(F293="","",IF('Balance âgée'!$C$3&lt;=D293,"Non échu",IF(F293&lt;=30,"1-30 j",IF(F293&lt;=60,"31-60 j",IF(F293&lt;=90,"61-90 j","+90 j")))))</f>
      </c>
    </row>
    <row r="294">
      <c r="F294" s="24">
        <f>IF(OR(D294="",E294=""),"",MAX(0,'Balance âgée'!$C$3-D294))</f>
      </c>
      <c r="G294" s="25">
        <f>IF(F294="","",IF('Balance âgée'!$C$3&lt;=D294,"Non échu",IF(F294&lt;=30,"1-30 j",IF(F294&lt;=60,"31-60 j",IF(F294&lt;=90,"61-90 j","+90 j")))))</f>
      </c>
    </row>
    <row r="295">
      <c r="F295" s="24">
        <f>IF(OR(D295="",E295=""),"",MAX(0,'Balance âgée'!$C$3-D295))</f>
      </c>
      <c r="G295" s="25">
        <f>IF(F295="","",IF('Balance âgée'!$C$3&lt;=D295,"Non échu",IF(F295&lt;=30,"1-30 j",IF(F295&lt;=60,"31-60 j",IF(F295&lt;=90,"61-90 j","+90 j")))))</f>
      </c>
    </row>
    <row r="296">
      <c r="F296" s="24">
        <f>IF(OR(D296="",E296=""),"",MAX(0,'Balance âgée'!$C$3-D296))</f>
      </c>
      <c r="G296" s="25">
        <f>IF(F296="","",IF('Balance âgée'!$C$3&lt;=D296,"Non échu",IF(F296&lt;=30,"1-30 j",IF(F296&lt;=60,"31-60 j",IF(F296&lt;=90,"61-90 j","+90 j")))))</f>
      </c>
    </row>
    <row r="297">
      <c r="F297" s="24">
        <f>IF(OR(D297="",E297=""),"",MAX(0,'Balance âgée'!$C$3-D297))</f>
      </c>
      <c r="G297" s="25">
        <f>IF(F297="","",IF('Balance âgée'!$C$3&lt;=D297,"Non échu",IF(F297&lt;=30,"1-30 j",IF(F297&lt;=60,"31-60 j",IF(F297&lt;=90,"61-90 j","+90 j")))))</f>
      </c>
    </row>
    <row r="298">
      <c r="F298" s="24">
        <f>IF(OR(D298="",E298=""),"",MAX(0,'Balance âgée'!$C$3-D298))</f>
      </c>
      <c r="G298" s="25">
        <f>IF(F298="","",IF('Balance âgée'!$C$3&lt;=D298,"Non échu",IF(F298&lt;=30,"1-30 j",IF(F298&lt;=60,"31-60 j",IF(F298&lt;=90,"61-90 j","+90 j")))))</f>
      </c>
    </row>
    <row r="299">
      <c r="F299" s="24">
        <f>IF(OR(D299="",E299=""),"",MAX(0,'Balance âgée'!$C$3-D299))</f>
      </c>
      <c r="G299" s="25">
        <f>IF(F299="","",IF('Balance âgée'!$C$3&lt;=D299,"Non échu",IF(F299&lt;=30,"1-30 j",IF(F299&lt;=60,"31-60 j",IF(F299&lt;=90,"61-90 j","+90 j")))))</f>
      </c>
    </row>
    <row r="300">
      <c r="F300" s="24">
        <f>IF(OR(D300="",E300=""),"",MAX(0,'Balance âgée'!$C$3-D300))</f>
      </c>
      <c r="G300" s="25">
        <f>IF(F300="","",IF('Balance âgée'!$C$3&lt;=D300,"Non échu",IF(F300&lt;=30,"1-30 j",IF(F300&lt;=60,"31-60 j",IF(F300&lt;=90,"61-90 j","+90 j")))))</f>
      </c>
    </row>
    <row r="301">
      <c r="F301" s="24">
        <f>IF(OR(D301="",E301=""),"",MAX(0,'Balance âgée'!$C$3-D301))</f>
      </c>
      <c r="G301" s="25">
        <f>IF(F301="","",IF('Balance âgée'!$C$3&lt;=D301,"Non échu",IF(F301&lt;=30,"1-30 j",IF(F301&lt;=60,"31-60 j",IF(F301&lt;=90,"61-90 j","+90 j")))))</f>
      </c>
    </row>
  </sheetData>
  <ignoredErrors>
    <ignoredError numberStoredAsText="1" sqref="A1:G30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cols>
    <col min="1" max="1" width="3.83203125" customWidth="1"/>
    <col min="2" max="2" width="110.83203125" customWidth="1"/>
  </cols>
  <sheetData>
    <row r="1">
      <c r="B1" s="3" t="str">
        <v>Modèle de balance âgée clients</v>
      </c>
    </row>
    <row r="2">
      <c r="B2" s="26" t="str">
        <v>Proposé par Payt · paytsoftware.fr</v>
      </c>
    </row>
    <row r="3">
      <c r="B3" s="27" t="str">
        <v/>
      </c>
    </row>
    <row r="4">
      <c r="B4" s="27" t="str">
        <v>1. Onglet « Factures » : saisissez une ligne par facture ouverte (cellules sur fond jaune). Une ligne d'exemple est fournie : remplacez-la.</v>
      </c>
    </row>
    <row r="5">
      <c r="B5" s="27" t="str">
        <v>2. Montant restant dû : indiquez le solde TTC non encaissé (après paiements partiels et avoirs).</v>
      </c>
    </row>
    <row r="6">
      <c r="B6" s="27" t="str">
        <v>3. Date d'analyse (onglet « Balance âgée », cellule C3) : par défaut la date du jour. Fixez-la à une date précise pour une balance de clôture.</v>
      </c>
    </row>
    <row r="7">
      <c r="B7" s="27" t="str">
        <v>4. L'onglet « Balance âgée » se calcule seul : total par client et par tranche d'ancienneté depuis l'échéance.</v>
      </c>
    </row>
    <row r="8">
      <c r="B8" s="27" t="str">
        <v>5. Ajoutez vos clients dans la colonne B de l'onglet « Balance âgée » (un nom par ligne, orthographié comme dans « Factures »).</v>
      </c>
    </row>
    <row r="9">
      <c r="B9" s="27" t="str">
        <v/>
      </c>
    </row>
    <row r="10">
      <c r="B10" s="27" t="str">
        <v>Tranches : non échu · 1 à 30 jours · 31 à 60 jours · 61 à 90 jours · plus de 90 jours après l'échéance.</v>
      </c>
    </row>
    <row r="11">
      <c r="B11" s="27" t="str">
        <v>Codes couleur : fond jaune = cellules à saisir ; texte noir = formules, à ne pas modifier.</v>
      </c>
    </row>
    <row r="12">
      <c r="B12" s="27" t="str">
        <v/>
      </c>
    </row>
    <row r="13">
      <c r="B13" s="27" t="str">
        <v>Limites d'un tableur : mise à jour manuelle, paiements à rapprocher à la main, aucune relance déclenchée. Un logiciel de recouvrement comme Payt tient la balance âgée à jour en continu depuis votre comptabilité.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Balance âgée</vt:lpstr>
      <vt:lpstr>Factures</vt:lpstr>
      <vt:lpstr>Mode d'emploi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